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aa\Desktop\Upwork\AutoMacro\Formulas Tutorials\Excel Formula Examples\EN\"/>
    </mc:Choice>
  </mc:AlternateContent>
  <xr:revisionPtr revIDLastSave="0" documentId="13_ncr:1_{610CD09C-87F4-4244-A52C-50909AA5099D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Contents" sheetId="27" r:id="rId1"/>
    <sheet name="Cell Reference" sheetId="6" r:id="rId2"/>
    <sheet name="Constant Text" sheetId="4" r:id="rId3"/>
    <sheet name="Multiple Text - Dynamic Array" sheetId="8" r:id="rId4"/>
    <sheet name="Multiple Text - Copy Formula " sheetId="23" r:id="rId5"/>
    <sheet name="Last Text" sheetId="5" r:id="rId6"/>
    <sheet name="Case-Sensitive Exact - Exact" sheetId="19" r:id="rId7"/>
    <sheet name="Case-Sensitive Exact - Brkdown" sheetId="24" r:id="rId8"/>
    <sheet name="Partial Match - Wildcard" sheetId="11" r:id="rId9"/>
    <sheet name="Partial Match - SEARCH" sheetId="20" r:id="rId10"/>
    <sheet name="Partial Match - SEARCH Brkdown" sheetId="25" r:id="rId11"/>
    <sheet name="Case-Sensitive Partial - FIND" sheetId="21" r:id="rId12"/>
    <sheet name="Partial Match Problem" sheetId="22" r:id="rId13"/>
    <sheet name="Exact Partial Match" sheetId="10" r:id="rId14"/>
    <sheet name="Text Problem" sheetId="18" r:id="rId15"/>
    <sheet name="Text Problem - TRIM" sheetId="2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6" l="1"/>
  <c r="F3" i="21" a="1"/>
  <c r="F3" i="21" s="1"/>
  <c r="F3" i="20" l="1" a="1"/>
  <c r="F3" i="20" s="1"/>
  <c r="D3" i="25"/>
  <c r="F3" i="19" a="1"/>
  <c r="F3" i="19" s="1"/>
  <c r="D3" i="24"/>
  <c r="F3" i="23"/>
  <c r="F3" i="26" a="1"/>
  <c r="F3" i="26" s="1"/>
  <c r="C7" i="25"/>
  <c r="D7" i="25" s="1"/>
  <c r="C6" i="25"/>
  <c r="D6" i="25" s="1"/>
  <c r="C5" i="25"/>
  <c r="D5" i="25" s="1"/>
  <c r="C4" i="25"/>
  <c r="D4" i="25" s="1"/>
  <c r="C3" i="25"/>
  <c r="D7" i="24"/>
  <c r="D6" i="24"/>
  <c r="D5" i="24"/>
  <c r="D4" i="24"/>
  <c r="F4" i="23"/>
  <c r="F3" i="10" a="1"/>
  <c r="F3" i="10" s="1"/>
  <c r="F3" i="22"/>
  <c r="F3" i="18"/>
  <c r="F3" i="11"/>
  <c r="F3" i="8" a="1"/>
  <c r="F3" i="8" s="1"/>
  <c r="F3" i="5"/>
  <c r="E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<sst xmlns="http://schemas.openxmlformats.org/spreadsheetml/2006/main" count="197" uniqueCount="70">
  <si>
    <t>Total Cost</t>
  </si>
  <si>
    <t>Stop</t>
  </si>
  <si>
    <t>Pause</t>
  </si>
  <si>
    <t>Delay</t>
  </si>
  <si>
    <t>Note</t>
  </si>
  <si>
    <t>Price</t>
  </si>
  <si>
    <t>Subscription</t>
  </si>
  <si>
    <t>Sub 1</t>
  </si>
  <si>
    <t>Sub 2</t>
  </si>
  <si>
    <t>Sub 3</t>
  </si>
  <si>
    <t>Sub 4</t>
  </si>
  <si>
    <t>Sub 5</t>
  </si>
  <si>
    <t>XLOOKUP Price</t>
  </si>
  <si>
    <t>Name</t>
  </si>
  <si>
    <t>Time Logs</t>
  </si>
  <si>
    <t>John</t>
  </si>
  <si>
    <t>Chris</t>
  </si>
  <si>
    <t>Lookup Subscription</t>
  </si>
  <si>
    <t>Lookup Name</t>
  </si>
  <si>
    <t>Time Log</t>
  </si>
  <si>
    <t>Code</t>
  </si>
  <si>
    <t>AtY1010f</t>
  </si>
  <si>
    <t>sgX2510j</t>
  </si>
  <si>
    <t>ast2145l</t>
  </si>
  <si>
    <t>ioL5768F</t>
  </si>
  <si>
    <t>Status</t>
  </si>
  <si>
    <t>Inactive</t>
  </si>
  <si>
    <t>Lookup Code</t>
  </si>
  <si>
    <t>SGX2510J</t>
  </si>
  <si>
    <t>Place</t>
  </si>
  <si>
    <t>RS</t>
  </si>
  <si>
    <t>Lookup Place</t>
  </si>
  <si>
    <t>Descriptions</t>
  </si>
  <si>
    <t>Dogs for Sale</t>
  </si>
  <si>
    <t>Cat Food</t>
  </si>
  <si>
    <t>Lookup Term</t>
  </si>
  <si>
    <t>The AB Hotel</t>
  </si>
  <si>
    <t>The CD Garden Resort</t>
  </si>
  <si>
    <t>The MN Lodgings</t>
  </si>
  <si>
    <t>The RS Hotel</t>
  </si>
  <si>
    <t>The XY Resort</t>
  </si>
  <si>
    <t>Separate the colors</t>
  </si>
  <si>
    <t>EPA Street</t>
  </si>
  <si>
    <t>No pets allowed</t>
  </si>
  <si>
    <t>Link</t>
  </si>
  <si>
    <t>EPA</t>
  </si>
  <si>
    <t>Sub  2</t>
  </si>
  <si>
    <t>rs</t>
  </si>
  <si>
    <t>EXACT: Case-Sensitive Match</t>
  </si>
  <si>
    <t>SEARCH Function Output</t>
  </si>
  <si>
    <t>ISNUMBER Function Output</t>
  </si>
  <si>
    <t>XLOOKUP(TRUE,EXACT(E3,B3:B7),C3:C7)</t>
  </si>
  <si>
    <t>Table of Contents</t>
  </si>
  <si>
    <t>XLOOPUP WITH TEXT</t>
  </si>
  <si>
    <t>Constant Text</t>
  </si>
  <si>
    <t>Cell Reference</t>
  </si>
  <si>
    <t>Multiple Text - Dynamic Array</t>
  </si>
  <si>
    <t>Multiple Text - Copy Formula</t>
  </si>
  <si>
    <t>Last Text</t>
  </si>
  <si>
    <t>Case-Sensitive Exact - Exact</t>
  </si>
  <si>
    <t>Case-Sensitive Exact - Brkdown</t>
  </si>
  <si>
    <t>Partial Match - Wildcard</t>
  </si>
  <si>
    <t>Partial Match - SEARCH</t>
  </si>
  <si>
    <t>Partial Match - SEARCH Brkdown</t>
  </si>
  <si>
    <t>Case-Sensitive Partial - FIND</t>
  </si>
  <si>
    <t>Partial Match Problem</t>
  </si>
  <si>
    <t>Exact Partial Match</t>
  </si>
  <si>
    <t>Text Problem</t>
  </si>
  <si>
    <t>Text Problem - TRIM</t>
  </si>
  <si>
    <t>https://www.automateexcel.com/formulas/xlookup-text/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</si>
</sst>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[$-F400]h:mm:ss\ AM/PM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7">
    <xf numFmtId="0" fontId="0" fillId="0" borderId="0" xfId="0"/>
    <xf numFmtId="14" fontId="0" fillId="0" borderId="0" xfId="0" applyNumberFormat="1"/>
    <xf numFmtId="0" fontId="2" fillId="2" borderId="2" xfId="0" applyFont="1" applyFill="1" applyBorder="1" applyAlignment="1">
      <alignment horizontal="center"/>
    </xf>
    <xf numFmtId="165" fontId="0" fillId="4" borderId="1" xfId="1" applyNumberFormat="1" applyFont="1" applyFill="1" applyBorder="1"/>
    <xf numFmtId="0" fontId="0" fillId="0" borderId="0" xfId="0" applyNumberFormat="1"/>
    <xf numFmtId="165" fontId="0" fillId="3" borderId="2" xfId="1" applyNumberFormat="1" applyFont="1" applyFill="1" applyBorder="1" applyAlignment="1">
      <alignment horizontal="center"/>
    </xf>
    <xf numFmtId="165" fontId="0" fillId="0" borderId="2" xfId="1" applyNumberFormat="1" applyFont="1" applyBorder="1" applyAlignment="1">
      <alignment horizontal="center"/>
    </xf>
    <xf numFmtId="165" fontId="0" fillId="3" borderId="1" xfId="1" applyNumberFormat="1" applyFont="1" applyFill="1" applyBorder="1" applyAlignment="1">
      <alignment horizontal="center"/>
    </xf>
    <xf numFmtId="165" fontId="0" fillId="4" borderId="3" xfId="1" applyNumberFormat="1" applyFont="1" applyFill="1" applyBorder="1"/>
    <xf numFmtId="165" fontId="0" fillId="4" borderId="2" xfId="1" applyNumberFormat="1" applyFont="1" applyFill="1" applyBorder="1"/>
    <xf numFmtId="0" fontId="0" fillId="0" borderId="0" xfId="0" quotePrefix="1"/>
    <xf numFmtId="0" fontId="2" fillId="2" borderId="5" xfId="0" applyFont="1" applyFill="1" applyBorder="1" applyAlignment="1">
      <alignment horizontal="center"/>
    </xf>
    <xf numFmtId="165" fontId="0" fillId="3" borderId="5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4" borderId="1" xfId="1" applyNumberFormat="1" applyFont="1" applyFill="1" applyBorder="1" applyAlignment="1">
      <alignment horizontal="center"/>
    </xf>
    <xf numFmtId="165" fontId="0" fillId="4" borderId="1" xfId="1" applyNumberFormat="1" applyFont="1" applyFill="1" applyBorder="1" applyAlignment="1">
      <alignment horizontal="center"/>
    </xf>
    <xf numFmtId="165" fontId="0" fillId="0" borderId="6" xfId="1" applyNumberFormat="1" applyFont="1" applyBorder="1" applyAlignment="1">
      <alignment horizontal="center"/>
    </xf>
    <xf numFmtId="14" fontId="0" fillId="0" borderId="7" xfId="0" applyNumberFormat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14" fontId="0" fillId="3" borderId="4" xfId="0" applyNumberFormat="1" applyFont="1" applyFill="1" applyBorder="1"/>
    <xf numFmtId="165" fontId="0" fillId="3" borderId="4" xfId="1" applyNumberFormat="1" applyFont="1" applyFill="1" applyBorder="1"/>
    <xf numFmtId="14" fontId="0" fillId="0" borderId="4" xfId="0" applyNumberFormat="1" applyFont="1" applyBorder="1"/>
    <xf numFmtId="165" fontId="0" fillId="0" borderId="4" xfId="1" applyNumberFormat="1" applyFont="1" applyBorder="1"/>
    <xf numFmtId="165" fontId="0" fillId="4" borderId="4" xfId="1" applyNumberFormat="1" applyFont="1" applyFill="1" applyBorder="1"/>
    <xf numFmtId="14" fontId="0" fillId="3" borderId="4" xfId="0" applyNumberFormat="1" applyFont="1" applyFill="1" applyBorder="1" applyAlignment="1">
      <alignment horizontal="left"/>
    </xf>
    <xf numFmtId="0" fontId="0" fillId="3" borderId="4" xfId="1" applyNumberFormat="1" applyFont="1" applyFill="1" applyBorder="1" applyAlignment="1">
      <alignment horizontal="center"/>
    </xf>
    <xf numFmtId="14" fontId="0" fillId="0" borderId="4" xfId="0" applyNumberFormat="1" applyFont="1" applyBorder="1" applyAlignment="1">
      <alignment horizontal="left"/>
    </xf>
    <xf numFmtId="0" fontId="0" fillId="0" borderId="4" xfId="1" applyNumberFormat="1" applyFont="1" applyBorder="1" applyAlignment="1">
      <alignment horizontal="center"/>
    </xf>
    <xf numFmtId="14" fontId="0" fillId="0" borderId="4" xfId="0" applyNumberFormat="1" applyBorder="1"/>
    <xf numFmtId="165" fontId="0" fillId="3" borderId="4" xfId="1" applyNumberFormat="1" applyFont="1" applyFill="1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14" fontId="0" fillId="0" borderId="4" xfId="0" applyNumberFormat="1" applyBorder="1" applyAlignment="1">
      <alignment horizontal="left"/>
    </xf>
    <xf numFmtId="165" fontId="0" fillId="4" borderId="4" xfId="1" applyNumberFormat="1" applyFont="1" applyFill="1" applyBorder="1" applyAlignment="1">
      <alignment horizontal="center"/>
    </xf>
    <xf numFmtId="14" fontId="0" fillId="3" borderId="4" xfId="0" applyNumberFormat="1" applyFont="1" applyFill="1" applyBorder="1" applyAlignment="1">
      <alignment horizontal="center"/>
    </xf>
    <xf numFmtId="14" fontId="0" fillId="0" borderId="4" xfId="0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14" fontId="0" fillId="3" borderId="4" xfId="0" applyNumberFormat="1" applyFont="1" applyFill="1" applyBorder="1" applyAlignment="1">
      <alignment horizontal="center" vertical="center"/>
    </xf>
    <xf numFmtId="165" fontId="0" fillId="3" borderId="4" xfId="1" applyNumberFormat="1" applyFont="1" applyFill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  <xf numFmtId="165" fontId="0" fillId="0" borderId="4" xfId="1" applyNumberFormat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/>
    </xf>
    <xf numFmtId="165" fontId="0" fillId="4" borderId="2" xfId="1" applyNumberFormat="1" applyFont="1" applyFill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166" fontId="0" fillId="3" borderId="4" xfId="1" applyNumberFormat="1" applyFont="1" applyFill="1" applyBorder="1" applyAlignment="1">
      <alignment horizontal="center"/>
    </xf>
    <xf numFmtId="166" fontId="0" fillId="0" borderId="4" xfId="1" applyNumberFormat="1" applyFont="1" applyBorder="1" applyAlignment="1">
      <alignment horizontal="center"/>
    </xf>
    <xf numFmtId="166" fontId="0" fillId="4" borderId="1" xfId="1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5" fontId="0" fillId="4" borderId="4" xfId="1" applyNumberFormat="1" applyFont="1" applyFill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left" indent="1"/>
    </xf>
    <xf numFmtId="0" fontId="4" fillId="0" borderId="0" xfId="2" quotePrefix="1" applyAlignment="1">
      <alignment horizontal="left" indent="1"/>
    </xf>
    <xf numFmtId="0" fontId="4" fillId="0" borderId="0" xfId="2" applyAlignment="1">
      <alignment horizontal="left" indent="1"/>
    </xf>
  </cellXfs>
  <cellStyles count="3">
    <cellStyle name="Link" xfId="2" builtinId="8"/>
    <cellStyle name="Standard" xfId="0" builtinId="0"/>
    <cellStyle name="Währung" xfId="1" builtinId="4"/>
  </cellStyles>
  <dxfs count="3"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2B76D9-A10A-4D87-B749-C97F9AA0DF68}" name="Tabelle1" displayName="Tabelle1" ref="B3:B18" totalsRowShown="0" headerRowDxfId="2" dataDxfId="1">
  <tableColumns count="1">
    <tableColumn id="1" xr3:uid="{59CEFD07-4B4D-46EE-8232-1E624E1FDBEA}" name="Table of Contents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xlookup-text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utomateexcel.com/formulas/xlookup-text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utomateexcel.com/formulas/xlookup-text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utomateexcel.com/formulas/xlookup-text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automateexcel.com/formulas/xlookup-text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automateexcel.com/formulas/xlookup-text/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www.automateexcel.com/formulas/xlookup-text/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www.automateexcel.com/formulas/xlookup-text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xlookup-text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xlookup-text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xlookup-text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xlookup-text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xlookup-text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xlookup-text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xlookup-text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utomateexcel.com/formulas/xlookup-tex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6D1F8-0986-4D25-93C0-4C97B858E8F7}">
  <dimension ref="A1:B21"/>
  <sheetViews>
    <sheetView workbookViewId="0">
      <selection activeCell="B21" sqref="B21"/>
    </sheetView>
  </sheetViews>
  <sheetFormatPr baseColWidth="10" defaultRowHeight="15" x14ac:dyDescent="0.25"/>
  <cols>
    <col min="1" max="1" width="4.85546875" customWidth="1"/>
    <col min="2" max="2" width="29.7109375" style="54" customWidth="1"/>
  </cols>
  <sheetData>
    <row r="1" spans="1:2" ht="23.25" x14ac:dyDescent="0.35">
      <c r="A1" s="53" t="s">
        <v>53</v>
      </c>
    </row>
    <row r="3" spans="1:2" x14ac:dyDescent="0.25">
      <c r="B3" s="54" t="s">
        <v>52</v>
      </c>
    </row>
    <row r="4" spans="1:2" x14ac:dyDescent="0.25">
      <c r="B4" s="55" t="s">
        <v>55</v>
      </c>
    </row>
    <row r="5" spans="1:2" x14ac:dyDescent="0.25">
      <c r="B5" s="55" t="s">
        <v>54</v>
      </c>
    </row>
    <row r="6" spans="1:2" x14ac:dyDescent="0.25">
      <c r="B6" s="55" t="s">
        <v>56</v>
      </c>
    </row>
    <row r="7" spans="1:2" x14ac:dyDescent="0.25">
      <c r="B7" s="55" t="s">
        <v>57</v>
      </c>
    </row>
    <row r="8" spans="1:2" x14ac:dyDescent="0.25">
      <c r="B8" s="55" t="s">
        <v>58</v>
      </c>
    </row>
    <row r="9" spans="1:2" x14ac:dyDescent="0.25">
      <c r="B9" s="55" t="s">
        <v>59</v>
      </c>
    </row>
    <row r="10" spans="1:2" x14ac:dyDescent="0.25">
      <c r="B10" s="55" t="s">
        <v>60</v>
      </c>
    </row>
    <row r="11" spans="1:2" x14ac:dyDescent="0.25">
      <c r="B11" s="55" t="s">
        <v>61</v>
      </c>
    </row>
    <row r="12" spans="1:2" x14ac:dyDescent="0.25">
      <c r="B12" s="55" t="s">
        <v>62</v>
      </c>
    </row>
    <row r="13" spans="1:2" x14ac:dyDescent="0.25">
      <c r="B13" s="55" t="s">
        <v>63</v>
      </c>
    </row>
    <row r="14" spans="1:2" x14ac:dyDescent="0.25">
      <c r="B14" s="55" t="s">
        <v>64</v>
      </c>
    </row>
    <row r="15" spans="1:2" x14ac:dyDescent="0.25">
      <c r="B15" s="55" t="s">
        <v>65</v>
      </c>
    </row>
    <row r="16" spans="1:2" x14ac:dyDescent="0.25">
      <c r="B16" s="55" t="s">
        <v>66</v>
      </c>
    </row>
    <row r="17" spans="2:2" x14ac:dyDescent="0.25">
      <c r="B17" s="55" t="s">
        <v>67</v>
      </c>
    </row>
    <row r="18" spans="2:2" x14ac:dyDescent="0.25">
      <c r="B18" s="55" t="s">
        <v>68</v>
      </c>
    </row>
    <row r="21" spans="2:2" x14ac:dyDescent="0.25">
      <c r="B21" s="56" t="s">
        <v>69</v>
      </c>
    </row>
  </sheetData>
  <hyperlinks>
    <hyperlink ref="B6" location="'Multiple Text - Dynamic Array'!A1" display="'Multiple Text - Dynamic Array'!A1" xr:uid="{2D578707-488D-4CCA-A078-48AF1075BD92}"/>
    <hyperlink ref="B7" location="'Multiple Text - Copy Formula '!A1" display="'Multiple Text - Copy Formula '!A1" xr:uid="{D0961F43-485C-488E-9C72-2643818FE4CD}"/>
    <hyperlink ref="B8" location="'Last Text'!A1" display="'Last Text'!A1" xr:uid="{CE34EEFE-9D8B-42EA-B2B2-036B2E2A6582}"/>
    <hyperlink ref="B9" location="'Case-Sensitive Exact - Exact'!A1" display="'Case-Sensitive Exact - Exact'!A1" xr:uid="{DB6C13CF-298C-4C20-8AFF-7CA2AEC66A87}"/>
    <hyperlink ref="B10" location="'Case-Sensitive Exact - Brkdown'!A1" display="'Case-Sensitive Exact - Brkdown'!A1" xr:uid="{6FB361E4-7F5C-49AC-B2D9-FED7CF2F1AED}"/>
    <hyperlink ref="B11" location="'Partial Match - Wildcard'!A1" display="'Partial Match - Wildcard'!A1" xr:uid="{5A2D17BD-856A-4656-B615-07EC05B07A36}"/>
    <hyperlink ref="B12" location="'Partial Match - SEARCH'!A1" display="'Partial Match - SEARCH'!A1" xr:uid="{DEC075D4-D1FD-4894-8817-3317C1FEBFCA}"/>
    <hyperlink ref="B13" location="'Partial Match - SEARCH Brkdown'!A1" display="'Partial Match - SEARCH Brkdown'!A1" xr:uid="{EE6FA707-694E-4F44-9BD2-F98AEF967DD3}"/>
    <hyperlink ref="B14" location="'Case-Sensitive Partial - FIND'!A1" display="'Case-Sensitive Partial - FIND'!A1" xr:uid="{36777640-68CE-46BF-8127-A9C3A7A3755F}"/>
    <hyperlink ref="B15" location="'Partial Match Problem'!A1" display="'Partial Match Problem'!A1" xr:uid="{65FCB6A2-AB8D-403C-8435-9C27128E59D6}"/>
    <hyperlink ref="B16" location="'Exact Partial Match'!A1" display="'Exact Partial Match'!A1" xr:uid="{68DB54A4-E8B3-4254-9FA8-BB001A81589D}"/>
    <hyperlink ref="B17" location="'Text Problem'!A1" display="'Text Problem'!A1" xr:uid="{BBE99E5A-0DAC-431F-A089-2A1A7EF02D38}"/>
    <hyperlink ref="B18" location="'Text Problem - TRIM'!A1" display="'Text Problem - TRIM'!A1" xr:uid="{2BF299B0-A920-4509-92A7-9BBA2E826FDA}"/>
    <hyperlink ref="B4" location="'Cell Reference'!A1" display="'Cell Reference'!A1" xr:uid="{3FA158C3-C3F4-4603-BF78-8336C92B63EB}"/>
    <hyperlink ref="B5" location="'Constant Text'!A1" display="'Constant Text'!A1" xr:uid="{92F65CB2-9359-4904-9863-D0E5AD5197A0}"/>
    <hyperlink ref="B21" r:id="rId1" xr:uid="{B22D483A-CD45-4E30-8425-51B1A229EF33}"/>
  </hyperlinks>
  <pageMargins left="0.7" right="0.7" top="0.78740157499999996" bottom="0.78740157499999996" header="0.3" footer="0.3"/>
  <pageSetup paperSize="9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4F65F-18B3-4648-BAC9-F223A7F7CCB4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3.42578125" customWidth="1"/>
    <col min="2" max="2" width="20.42578125" bestFit="1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8" t="s">
        <v>29</v>
      </c>
      <c r="C2" s="19" t="s">
        <v>5</v>
      </c>
      <c r="E2" s="19" t="s">
        <v>31</v>
      </c>
      <c r="F2" s="2" t="s">
        <v>5</v>
      </c>
    </row>
    <row r="3" spans="2:6" x14ac:dyDescent="0.25">
      <c r="B3" s="20" t="s">
        <v>36</v>
      </c>
      <c r="C3" s="30">
        <v>100</v>
      </c>
      <c r="E3" s="32" t="s">
        <v>47</v>
      </c>
      <c r="F3" s="3" cm="1">
        <f t="array" ref="F3">_xlfn.XLOOKUP(TRUE,ISNUMBER(SEARCH(E3,B3:B7)),C3:C7,,2)</f>
        <v>90</v>
      </c>
    </row>
    <row r="4" spans="2:6" x14ac:dyDescent="0.25">
      <c r="B4" s="22" t="s">
        <v>37</v>
      </c>
      <c r="C4" s="31">
        <v>200</v>
      </c>
    </row>
    <row r="5" spans="2:6" x14ac:dyDescent="0.25">
      <c r="B5" s="20" t="s">
        <v>38</v>
      </c>
      <c r="C5" s="30">
        <v>80</v>
      </c>
    </row>
    <row r="6" spans="2:6" x14ac:dyDescent="0.25">
      <c r="B6" s="22" t="s">
        <v>39</v>
      </c>
      <c r="C6" s="31">
        <v>90</v>
      </c>
    </row>
    <row r="7" spans="2:6" x14ac:dyDescent="0.25">
      <c r="B7" s="20" t="s">
        <v>40</v>
      </c>
      <c r="C7" s="30">
        <v>120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84ADB15D-8924-452B-B179-8BD9A681B52B}"/>
  </hyperlinks>
  <pageMargins left="0.7" right="0.7" top="0.75" bottom="0.75" header="0.3" footer="0.3"/>
  <pageSetup orientation="portrait" horizontalDpi="0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57872-E810-4578-9502-6D539034E1BB}">
  <dimension ref="B1:E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20.42578125" bestFit="1" customWidth="1"/>
    <col min="3" max="4" width="19" customWidth="1"/>
    <col min="5" max="5" width="13.28515625" customWidth="1"/>
  </cols>
  <sheetData>
    <row r="1" spans="2:5" ht="10.7" customHeight="1" x14ac:dyDescent="0.25"/>
    <row r="2" spans="2:5" s="49" customFormat="1" ht="37.5" customHeight="1" x14ac:dyDescent="0.25">
      <c r="B2" s="50" t="s">
        <v>29</v>
      </c>
      <c r="C2" s="50" t="s">
        <v>49</v>
      </c>
      <c r="D2" s="51" t="s">
        <v>50</v>
      </c>
      <c r="E2" s="48" t="s">
        <v>5</v>
      </c>
    </row>
    <row r="3" spans="2:5" x14ac:dyDescent="0.25">
      <c r="B3" s="20" t="s">
        <v>36</v>
      </c>
      <c r="C3" s="26" t="e">
        <f>SEARCH("RS",B3)</f>
        <v>#VALUE!</v>
      </c>
      <c r="D3" s="12" t="b">
        <f>ISNUMBER(C3)</f>
        <v>0</v>
      </c>
      <c r="E3" s="30">
        <v>100</v>
      </c>
    </row>
    <row r="4" spans="2:5" x14ac:dyDescent="0.25">
      <c r="B4" s="22" t="s">
        <v>37</v>
      </c>
      <c r="C4" s="28" t="e">
        <f t="shared" ref="C4:C7" si="0">SEARCH("RS",B4)</f>
        <v>#VALUE!</v>
      </c>
      <c r="D4" s="6" t="b">
        <f>ISNUMBER(C4)</f>
        <v>0</v>
      </c>
      <c r="E4" s="16">
        <v>200</v>
      </c>
    </row>
    <row r="5" spans="2:5" x14ac:dyDescent="0.25">
      <c r="B5" s="20" t="s">
        <v>38</v>
      </c>
      <c r="C5" s="26" t="e">
        <f t="shared" si="0"/>
        <v>#VALUE!</v>
      </c>
      <c r="D5" s="5" t="b">
        <f>ISNUMBER(C5)</f>
        <v>0</v>
      </c>
      <c r="E5" s="5">
        <v>80</v>
      </c>
    </row>
    <row r="6" spans="2:5" x14ac:dyDescent="0.25">
      <c r="B6" s="22" t="s">
        <v>39</v>
      </c>
      <c r="C6" s="28">
        <f t="shared" si="0"/>
        <v>5</v>
      </c>
      <c r="D6" s="6" t="b">
        <f>ISNUMBER(C6)</f>
        <v>1</v>
      </c>
      <c r="E6" s="6">
        <v>90</v>
      </c>
    </row>
    <row r="7" spans="2:5" x14ac:dyDescent="0.25">
      <c r="B7" s="20" t="s">
        <v>40</v>
      </c>
      <c r="C7" s="26" t="e">
        <f t="shared" si="0"/>
        <v>#VALUE!</v>
      </c>
      <c r="D7" s="7" t="b">
        <f>ISNUMBER(C7)</f>
        <v>0</v>
      </c>
      <c r="E7" s="7">
        <v>120</v>
      </c>
    </row>
    <row r="11" spans="2:5" x14ac:dyDescent="0.25">
      <c r="B11" s="56" t="s">
        <v>69</v>
      </c>
    </row>
  </sheetData>
  <hyperlinks>
    <hyperlink ref="B11" r:id="rId1" xr:uid="{8939849E-1316-4F56-8CA1-E16B4EC75EAB}"/>
  </hyperlinks>
  <pageMargins left="0.7" right="0.7" top="0.75" bottom="0.75" header="0.3" footer="0.3"/>
  <pageSetup orientation="portrait" horizontalDpi="0" verticalDpi="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F0AB2-2DBB-413F-BD99-50A3018CBCDD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20.42578125" bestFit="1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8" t="s">
        <v>29</v>
      </c>
      <c r="C2" s="19" t="s">
        <v>5</v>
      </c>
      <c r="E2" s="19" t="s">
        <v>31</v>
      </c>
      <c r="F2" s="2" t="s">
        <v>5</v>
      </c>
    </row>
    <row r="3" spans="2:6" x14ac:dyDescent="0.25">
      <c r="B3" s="20" t="s">
        <v>36</v>
      </c>
      <c r="C3" s="30">
        <v>100</v>
      </c>
      <c r="E3" s="32" t="s">
        <v>30</v>
      </c>
      <c r="F3" s="3" cm="1">
        <f t="array" ref="F3">_xlfn.XLOOKUP(TRUE,ISNUMBER(FIND(E3,B3:B7)),C3:C7,,2)</f>
        <v>90</v>
      </c>
    </row>
    <row r="4" spans="2:6" x14ac:dyDescent="0.25">
      <c r="B4" s="22" t="s">
        <v>37</v>
      </c>
      <c r="C4" s="31">
        <v>200</v>
      </c>
    </row>
    <row r="5" spans="2:6" x14ac:dyDescent="0.25">
      <c r="B5" s="20" t="s">
        <v>38</v>
      </c>
      <c r="C5" s="30">
        <v>80</v>
      </c>
    </row>
    <row r="6" spans="2:6" x14ac:dyDescent="0.25">
      <c r="B6" s="22" t="s">
        <v>39</v>
      </c>
      <c r="C6" s="31">
        <v>90</v>
      </c>
    </row>
    <row r="7" spans="2:6" x14ac:dyDescent="0.25">
      <c r="B7" s="20" t="s">
        <v>40</v>
      </c>
      <c r="C7" s="30">
        <v>120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C446048F-A479-438D-9D28-540B5FE25749}"/>
  </hyperlinks>
  <pageMargins left="0.7" right="0.7" top="0.75" bottom="0.75" header="0.3" footer="0.3"/>
  <pageSetup orientation="portrait" horizontalDpi="0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491E2-1EC4-4A45-A997-5BAC0E5EFABF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8.28515625" bestFit="1" customWidth="1"/>
    <col min="3" max="3" width="15.14062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8" t="s">
        <v>32</v>
      </c>
      <c r="C2" s="19" t="s">
        <v>44</v>
      </c>
      <c r="E2" s="19" t="s">
        <v>35</v>
      </c>
      <c r="F2" s="2" t="s">
        <v>44</v>
      </c>
    </row>
    <row r="3" spans="2:6" x14ac:dyDescent="0.25">
      <c r="B3" s="25" t="s">
        <v>41</v>
      </c>
      <c r="C3" s="26">
        <v>1</v>
      </c>
      <c r="E3" s="41" t="s">
        <v>45</v>
      </c>
      <c r="F3" s="14">
        <f>_xlfn.XLOOKUP("*"&amp;E3&amp;"*",B3:B7,C3:C7,,2)</f>
        <v>1</v>
      </c>
    </row>
    <row r="4" spans="2:6" x14ac:dyDescent="0.25">
      <c r="B4" s="27" t="s">
        <v>42</v>
      </c>
      <c r="C4" s="28">
        <v>2</v>
      </c>
      <c r="E4" s="1"/>
    </row>
    <row r="5" spans="2:6" x14ac:dyDescent="0.25">
      <c r="B5" s="25" t="s">
        <v>43</v>
      </c>
      <c r="C5" s="26">
        <v>3</v>
      </c>
    </row>
    <row r="6" spans="2:6" x14ac:dyDescent="0.25">
      <c r="B6" s="27" t="s">
        <v>33</v>
      </c>
      <c r="C6" s="28">
        <v>4</v>
      </c>
    </row>
    <row r="7" spans="2:6" x14ac:dyDescent="0.25">
      <c r="B7" s="25" t="s">
        <v>34</v>
      </c>
      <c r="C7" s="26">
        <v>5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3F0762F5-C8DD-464A-9A9F-3FFE07B5DA4A}"/>
  </hyperlinks>
  <pageMargins left="0.7" right="0.7" top="0.75" bottom="0.75" header="0.3" footer="0.3"/>
  <pageSetup orientation="portrait" horizontalDpi="0" verticalDpi="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56F92-35FE-446B-8B26-81D00E8D3828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8.28515625" bestFit="1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8" t="s">
        <v>32</v>
      </c>
      <c r="C2" s="19" t="s">
        <v>44</v>
      </c>
      <c r="E2" s="19" t="s">
        <v>35</v>
      </c>
      <c r="F2" s="2" t="s">
        <v>44</v>
      </c>
    </row>
    <row r="3" spans="2:6" x14ac:dyDescent="0.25">
      <c r="B3" s="25" t="s">
        <v>41</v>
      </c>
      <c r="C3" s="26">
        <v>1</v>
      </c>
      <c r="E3" s="29" t="s">
        <v>45</v>
      </c>
      <c r="F3" s="14" cm="1">
        <f t="array" ref="F3">_xlfn.XLOOKUP("* "&amp;E3&amp;" *"," "&amp;B3:B7&amp;" ",C3:C7,,2)</f>
        <v>2</v>
      </c>
    </row>
    <row r="4" spans="2:6" x14ac:dyDescent="0.25">
      <c r="B4" s="27" t="s">
        <v>42</v>
      </c>
      <c r="C4" s="28">
        <v>2</v>
      </c>
      <c r="E4" s="1"/>
    </row>
    <row r="5" spans="2:6" x14ac:dyDescent="0.25">
      <c r="B5" s="25" t="s">
        <v>43</v>
      </c>
      <c r="C5" s="26">
        <v>3</v>
      </c>
    </row>
    <row r="6" spans="2:6" x14ac:dyDescent="0.25">
      <c r="B6" s="27" t="s">
        <v>33</v>
      </c>
      <c r="C6" s="28">
        <v>4</v>
      </c>
    </row>
    <row r="7" spans="2:6" x14ac:dyDescent="0.25">
      <c r="B7" s="25" t="s">
        <v>34</v>
      </c>
      <c r="C7" s="26">
        <v>5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1566C227-291B-4FA7-87E3-49180AB9DCE3}"/>
  </hyperlinks>
  <pageMargins left="0.7" right="0.7" top="0.75" bottom="0.75" header="0.3" footer="0.3"/>
  <pageSetup orientation="portrait" horizontalDpi="0" verticalDpi="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7FA7F-2190-458B-BDAD-6C04B9EE64F8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" customWidth="1"/>
    <col min="3" max="3" width="13.7109375" customWidth="1"/>
    <col min="4" max="4" width="5.85546875" customWidth="1"/>
    <col min="5" max="5" width="19.85546875" customWidth="1"/>
    <col min="6" max="6" width="11.85546875" customWidth="1"/>
  </cols>
  <sheetData>
    <row r="1" spans="2:6" ht="10.7" customHeight="1" x14ac:dyDescent="0.25"/>
    <row r="2" spans="2:6" x14ac:dyDescent="0.25">
      <c r="B2" s="18" t="s">
        <v>6</v>
      </c>
      <c r="C2" s="19" t="s">
        <v>5</v>
      </c>
      <c r="E2" s="19" t="s">
        <v>17</v>
      </c>
      <c r="F2" s="13" t="s">
        <v>0</v>
      </c>
    </row>
    <row r="3" spans="2:6" x14ac:dyDescent="0.25">
      <c r="B3" s="20" t="s">
        <v>7</v>
      </c>
      <c r="C3" s="21">
        <v>500</v>
      </c>
      <c r="E3" s="24" t="s">
        <v>46</v>
      </c>
      <c r="F3" s="3" t="e">
        <f>_xlfn.XLOOKUP(E3,B3:B7,C3:C7)</f>
        <v>#N/A</v>
      </c>
    </row>
    <row r="4" spans="2:6" x14ac:dyDescent="0.25">
      <c r="B4" s="22" t="s">
        <v>8</v>
      </c>
      <c r="C4" s="23">
        <v>1000</v>
      </c>
    </row>
    <row r="5" spans="2:6" x14ac:dyDescent="0.25">
      <c r="B5" s="20" t="s">
        <v>9</v>
      </c>
      <c r="C5" s="21">
        <v>1500</v>
      </c>
    </row>
    <row r="6" spans="2:6" x14ac:dyDescent="0.25">
      <c r="B6" s="22" t="s">
        <v>10</v>
      </c>
      <c r="C6" s="23">
        <v>2000</v>
      </c>
    </row>
    <row r="7" spans="2:6" x14ac:dyDescent="0.25">
      <c r="B7" s="20" t="s">
        <v>11</v>
      </c>
      <c r="C7" s="21">
        <v>3000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8F534227-463B-48BD-9E62-7302B3F4FD1B}"/>
  </hyperlinks>
  <pageMargins left="0.7" right="0.7" top="0.75" bottom="0.75" header="0.3" footer="0.3"/>
  <pageSetup orientation="portrait" horizontalDpi="0" verticalDpi="0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8B9AB-A067-4F3E-B366-FEB4F81AA2ED}">
  <dimension ref="B1:F11"/>
  <sheetViews>
    <sheetView showGridLines="0" zoomScaleNormal="100" workbookViewId="0">
      <selection activeCell="C24" sqref="C24"/>
    </sheetView>
  </sheetViews>
  <sheetFormatPr baseColWidth="10" defaultColWidth="9.140625" defaultRowHeight="15" x14ac:dyDescent="0.25"/>
  <cols>
    <col min="1" max="1" width="1.85546875" customWidth="1"/>
    <col min="2" max="2" width="14" customWidth="1"/>
    <col min="3" max="3" width="13.7109375" customWidth="1"/>
    <col min="4" max="4" width="5.85546875" customWidth="1"/>
    <col min="5" max="5" width="19.85546875" customWidth="1"/>
    <col min="6" max="6" width="11.85546875" customWidth="1"/>
  </cols>
  <sheetData>
    <row r="1" spans="2:6" ht="10.7" customHeight="1" x14ac:dyDescent="0.25"/>
    <row r="2" spans="2:6" x14ac:dyDescent="0.25">
      <c r="B2" s="18" t="s">
        <v>6</v>
      </c>
      <c r="C2" s="19" t="s">
        <v>5</v>
      </c>
      <c r="E2" s="19" t="s">
        <v>17</v>
      </c>
      <c r="F2" s="13" t="s">
        <v>0</v>
      </c>
    </row>
    <row r="3" spans="2:6" x14ac:dyDescent="0.25">
      <c r="B3" s="20" t="s">
        <v>7</v>
      </c>
      <c r="C3" s="21">
        <v>500</v>
      </c>
      <c r="E3" s="52" t="s">
        <v>46</v>
      </c>
      <c r="F3" s="3" cm="1">
        <f t="array" ref="F3">_xlfn.XLOOKUP(TRIM(E3),TRIM(B3:B7),C3:C7)</f>
        <v>1000</v>
      </c>
    </row>
    <row r="4" spans="2:6" x14ac:dyDescent="0.25">
      <c r="B4" s="22" t="s">
        <v>8</v>
      </c>
      <c r="C4" s="23">
        <v>1000</v>
      </c>
    </row>
    <row r="5" spans="2:6" x14ac:dyDescent="0.25">
      <c r="B5" s="20" t="s">
        <v>9</v>
      </c>
      <c r="C5" s="21">
        <v>1500</v>
      </c>
    </row>
    <row r="6" spans="2:6" x14ac:dyDescent="0.25">
      <c r="B6" s="22" t="s">
        <v>10</v>
      </c>
      <c r="C6" s="23">
        <v>2000</v>
      </c>
    </row>
    <row r="7" spans="2:6" x14ac:dyDescent="0.25">
      <c r="B7" s="20" t="s">
        <v>11</v>
      </c>
      <c r="C7" s="21">
        <v>3000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B642B695-675C-477D-824D-D9879F4CC00F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54722-FAEB-4B24-8B72-A27A5DC4CE31}">
  <dimension ref="B1:F11"/>
  <sheetViews>
    <sheetView showGridLines="0" tabSelected="1" zoomScaleNormal="100" workbookViewId="0">
      <selection activeCell="F4" sqref="F4"/>
    </sheetView>
  </sheetViews>
  <sheetFormatPr baseColWidth="10" defaultColWidth="9.140625" defaultRowHeight="15" x14ac:dyDescent="0.25"/>
  <cols>
    <col min="1" max="1" width="5.140625" customWidth="1"/>
    <col min="2" max="2" width="14" customWidth="1"/>
    <col min="3" max="3" width="13.7109375" customWidth="1"/>
    <col min="4" max="4" width="5.85546875" customWidth="1"/>
    <col min="5" max="5" width="20.140625" customWidth="1"/>
    <col min="6" max="6" width="11.85546875" customWidth="1"/>
  </cols>
  <sheetData>
    <row r="1" spans="2:6" ht="10.7" customHeight="1" x14ac:dyDescent="0.25"/>
    <row r="2" spans="2:6" x14ac:dyDescent="0.25">
      <c r="B2" s="36" t="s">
        <v>6</v>
      </c>
      <c r="C2" s="36" t="s">
        <v>5</v>
      </c>
      <c r="E2" s="19" t="s">
        <v>17</v>
      </c>
      <c r="F2" s="13" t="s">
        <v>0</v>
      </c>
    </row>
    <row r="3" spans="2:6" x14ac:dyDescent="0.25">
      <c r="B3" s="37" t="s">
        <v>7</v>
      </c>
      <c r="C3" s="38">
        <v>500</v>
      </c>
      <c r="E3" s="33" t="s">
        <v>8</v>
      </c>
      <c r="F3" s="15">
        <f>_xlfn.XLOOKUP(E3,B3:B7,C3:C7)</f>
        <v>1000</v>
      </c>
    </row>
    <row r="4" spans="2:6" x14ac:dyDescent="0.25">
      <c r="B4" s="39" t="s">
        <v>8</v>
      </c>
      <c r="C4" s="40">
        <v>1000</v>
      </c>
    </row>
    <row r="5" spans="2:6" x14ac:dyDescent="0.25">
      <c r="B5" s="37" t="s">
        <v>9</v>
      </c>
      <c r="C5" s="38">
        <v>1500</v>
      </c>
    </row>
    <row r="6" spans="2:6" x14ac:dyDescent="0.25">
      <c r="B6" s="39" t="s">
        <v>10</v>
      </c>
      <c r="C6" s="40">
        <v>2000</v>
      </c>
    </row>
    <row r="7" spans="2:6" x14ac:dyDescent="0.25">
      <c r="B7" s="37" t="s">
        <v>11</v>
      </c>
      <c r="C7" s="38">
        <v>3000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5E8D0214-D44D-4857-AB13-BF4FCF1FA906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D815-75CD-4A4C-9500-CA1D1FD3EC23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3.7109375" customWidth="1"/>
    <col min="2" max="3" width="13.7109375" customWidth="1"/>
    <col min="4" max="4" width="5.85546875" customWidth="1"/>
    <col min="5" max="5" width="16.28515625" customWidth="1"/>
  </cols>
  <sheetData>
    <row r="1" spans="2:7" ht="10.7" customHeight="1" x14ac:dyDescent="0.25"/>
    <row r="2" spans="2:7" x14ac:dyDescent="0.25">
      <c r="B2" s="18" t="s">
        <v>6</v>
      </c>
      <c r="C2" s="19" t="s">
        <v>5</v>
      </c>
      <c r="E2" s="19" t="s">
        <v>12</v>
      </c>
    </row>
    <row r="3" spans="2:7" x14ac:dyDescent="0.25">
      <c r="B3" s="20" t="s">
        <v>7</v>
      </c>
      <c r="C3" s="21">
        <v>500</v>
      </c>
      <c r="E3" s="24">
        <f>_xlfn.XLOOKUP("Sub 2",B3:B7,C3:C7)</f>
        <v>1000</v>
      </c>
    </row>
    <row r="4" spans="2:7" x14ac:dyDescent="0.25">
      <c r="B4" s="22" t="s">
        <v>8</v>
      </c>
      <c r="C4" s="23">
        <v>1000</v>
      </c>
    </row>
    <row r="5" spans="2:7" x14ac:dyDescent="0.25">
      <c r="B5" s="20" t="s">
        <v>9</v>
      </c>
      <c r="C5" s="21">
        <v>1500</v>
      </c>
    </row>
    <row r="6" spans="2:7" x14ac:dyDescent="0.25">
      <c r="B6" s="22" t="s">
        <v>10</v>
      </c>
      <c r="C6" s="23">
        <v>2000</v>
      </c>
    </row>
    <row r="7" spans="2:7" x14ac:dyDescent="0.25">
      <c r="B7" s="20" t="s">
        <v>11</v>
      </c>
      <c r="C7" s="21">
        <v>3000</v>
      </c>
    </row>
    <row r="10" spans="2:7" x14ac:dyDescent="0.25">
      <c r="E10" s="4"/>
      <c r="G10" s="1"/>
    </row>
    <row r="11" spans="2:7" x14ac:dyDescent="0.25">
      <c r="B11" s="56" t="s">
        <v>69</v>
      </c>
    </row>
  </sheetData>
  <hyperlinks>
    <hyperlink ref="B11" r:id="rId1" xr:uid="{773E1D9B-BEDC-4541-B747-F757C7FF84C2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836CF-7C76-48F7-A713-80F7BC63FA39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85546875" customWidth="1"/>
    <col min="3" max="3" width="10.140625" customWidth="1"/>
    <col min="4" max="4" width="5.140625" customWidth="1"/>
    <col min="5" max="5" width="20.85546875" customWidth="1"/>
    <col min="6" max="6" width="11.85546875" customWidth="1"/>
  </cols>
  <sheetData>
    <row r="1" spans="2:6" ht="10.7" customHeight="1" x14ac:dyDescent="0.25"/>
    <row r="2" spans="2:6" x14ac:dyDescent="0.25">
      <c r="B2" s="19" t="s">
        <v>6</v>
      </c>
      <c r="C2" s="19" t="s">
        <v>5</v>
      </c>
      <c r="E2" s="19" t="s">
        <v>17</v>
      </c>
      <c r="F2" s="2" t="s">
        <v>5</v>
      </c>
    </row>
    <row r="3" spans="2:6" x14ac:dyDescent="0.25">
      <c r="B3" s="34" t="s">
        <v>7</v>
      </c>
      <c r="C3" s="30">
        <v>500</v>
      </c>
      <c r="E3" s="41" t="s">
        <v>7</v>
      </c>
      <c r="F3" s="42" cm="1">
        <f t="array" ref="F3:F4">_xlfn.XLOOKUP(E3:E4,B3:B7,C3:C7)</f>
        <v>500</v>
      </c>
    </row>
    <row r="4" spans="2:6" x14ac:dyDescent="0.25">
      <c r="B4" s="35" t="s">
        <v>8</v>
      </c>
      <c r="C4" s="31">
        <v>1000</v>
      </c>
      <c r="E4" s="43" t="s">
        <v>8</v>
      </c>
      <c r="F4" s="44">
        <v>1000</v>
      </c>
    </row>
    <row r="5" spans="2:6" x14ac:dyDescent="0.25">
      <c r="B5" s="34" t="s">
        <v>9</v>
      </c>
      <c r="C5" s="30">
        <v>1500</v>
      </c>
    </row>
    <row r="6" spans="2:6" x14ac:dyDescent="0.25">
      <c r="B6" s="35" t="s">
        <v>10</v>
      </c>
      <c r="C6" s="31">
        <v>2000</v>
      </c>
    </row>
    <row r="7" spans="2:6" x14ac:dyDescent="0.25">
      <c r="B7" s="34" t="s">
        <v>11</v>
      </c>
      <c r="C7" s="30">
        <v>3000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D27A11DA-2051-4CF8-A046-B8EBA174DA0B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C2D0C-37AF-45C4-83AB-FF7E8B4D19DA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0.5703125" customWidth="1"/>
    <col min="3" max="3" width="13.7109375" customWidth="1"/>
    <col min="4" max="4" width="5.85546875" customWidth="1"/>
    <col min="5" max="5" width="20.85546875" customWidth="1"/>
    <col min="6" max="6" width="11.85546875" customWidth="1"/>
  </cols>
  <sheetData>
    <row r="1" spans="2:7" ht="10.7" customHeight="1" x14ac:dyDescent="0.25"/>
    <row r="2" spans="2:7" x14ac:dyDescent="0.25">
      <c r="B2" s="18" t="s">
        <v>6</v>
      </c>
      <c r="C2" s="19" t="s">
        <v>5</v>
      </c>
      <c r="E2" s="19" t="s">
        <v>17</v>
      </c>
      <c r="F2" s="2" t="s">
        <v>5</v>
      </c>
    </row>
    <row r="3" spans="2:7" x14ac:dyDescent="0.25">
      <c r="B3" s="20" t="s">
        <v>7</v>
      </c>
      <c r="C3" s="21">
        <v>500</v>
      </c>
      <c r="E3" s="29" t="s">
        <v>7</v>
      </c>
      <c r="F3" s="9">
        <f>_xlfn.XLOOKUP(E3,$B$3:$B$7,$C$3:$C$7)</f>
        <v>500</v>
      </c>
      <c r="G3" s="10"/>
    </row>
    <row r="4" spans="2:7" x14ac:dyDescent="0.25">
      <c r="B4" s="22" t="s">
        <v>8</v>
      </c>
      <c r="C4" s="23">
        <v>1000</v>
      </c>
      <c r="E4" s="17" t="s">
        <v>8</v>
      </c>
      <c r="F4" s="8">
        <f>_xlfn.XLOOKUP(E4,$B$3:$B$7,$C$3:$C$7)</f>
        <v>1000</v>
      </c>
      <c r="G4" s="10"/>
    </row>
    <row r="5" spans="2:7" x14ac:dyDescent="0.25">
      <c r="B5" s="20" t="s">
        <v>9</v>
      </c>
      <c r="C5" s="21">
        <v>1500</v>
      </c>
    </row>
    <row r="6" spans="2:7" x14ac:dyDescent="0.25">
      <c r="B6" s="22" t="s">
        <v>10</v>
      </c>
      <c r="C6" s="23">
        <v>2000</v>
      </c>
    </row>
    <row r="7" spans="2:7" x14ac:dyDescent="0.25">
      <c r="B7" s="20" t="s">
        <v>11</v>
      </c>
      <c r="C7" s="21">
        <v>3000</v>
      </c>
    </row>
    <row r="10" spans="2:7" x14ac:dyDescent="0.25">
      <c r="E10" s="4"/>
    </row>
    <row r="11" spans="2:7" x14ac:dyDescent="0.25">
      <c r="B11" s="56" t="s">
        <v>69</v>
      </c>
    </row>
  </sheetData>
  <hyperlinks>
    <hyperlink ref="B11" r:id="rId1" xr:uid="{70A2E893-D608-4F17-A1FA-644C7F5E9A37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F677-2688-42A1-A4DE-5139FA536083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0.5703125" customWidth="1"/>
    <col min="3" max="3" width="13.7109375" customWidth="1"/>
    <col min="4" max="4" width="5.85546875" customWidth="1"/>
    <col min="5" max="5" width="15.42578125" customWidth="1"/>
    <col min="6" max="6" width="12.42578125" customWidth="1"/>
  </cols>
  <sheetData>
    <row r="1" spans="2:6" ht="10.7" customHeight="1" x14ac:dyDescent="0.25"/>
    <row r="2" spans="2:6" x14ac:dyDescent="0.25">
      <c r="B2" s="19" t="s">
        <v>13</v>
      </c>
      <c r="C2" s="19" t="s">
        <v>14</v>
      </c>
      <c r="E2" s="19" t="s">
        <v>18</v>
      </c>
      <c r="F2" s="13" t="s">
        <v>19</v>
      </c>
    </row>
    <row r="3" spans="2:6" x14ac:dyDescent="0.25">
      <c r="B3" s="34" t="s">
        <v>15</v>
      </c>
      <c r="C3" s="45">
        <v>0.33333333333333331</v>
      </c>
      <c r="E3" s="33" t="s">
        <v>15</v>
      </c>
      <c r="F3" s="47">
        <f>_xlfn.XLOOKUP(E3,B3:B7,C3:C7,,,-1)</f>
        <v>0.70833333333333337</v>
      </c>
    </row>
    <row r="4" spans="2:6" x14ac:dyDescent="0.25">
      <c r="B4" s="35" t="s">
        <v>15</v>
      </c>
      <c r="C4" s="46">
        <v>0.5</v>
      </c>
    </row>
    <row r="5" spans="2:6" x14ac:dyDescent="0.25">
      <c r="B5" s="34" t="s">
        <v>16</v>
      </c>
      <c r="C5" s="45">
        <v>0.33333333333333331</v>
      </c>
    </row>
    <row r="6" spans="2:6" x14ac:dyDescent="0.25">
      <c r="B6" s="35" t="s">
        <v>15</v>
      </c>
      <c r="C6" s="46">
        <v>0.70833333333333337</v>
      </c>
    </row>
    <row r="7" spans="2:6" x14ac:dyDescent="0.25">
      <c r="B7" s="34" t="s">
        <v>16</v>
      </c>
      <c r="C7" s="45">
        <v>0.70833333333333337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F52D4519-A235-43CF-B4A4-7C36FA1DB960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CE600-636E-4907-94CF-158ACCD3D14D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5" customWidth="1"/>
    <col min="2" max="2" width="12" customWidth="1"/>
    <col min="3" max="3" width="13.7109375" customWidth="1"/>
    <col min="4" max="4" width="5.85546875" customWidth="1"/>
    <col min="5" max="5" width="15.5703125" customWidth="1"/>
    <col min="6" max="6" width="12.7109375" customWidth="1"/>
  </cols>
  <sheetData>
    <row r="1" spans="2:6" ht="10.7" customHeight="1" x14ac:dyDescent="0.25"/>
    <row r="2" spans="2:6" x14ac:dyDescent="0.25">
      <c r="B2" s="19" t="s">
        <v>20</v>
      </c>
      <c r="C2" s="19" t="s">
        <v>25</v>
      </c>
      <c r="E2" s="19" t="s">
        <v>27</v>
      </c>
      <c r="F2" s="2" t="s">
        <v>25</v>
      </c>
    </row>
    <row r="3" spans="2:6" x14ac:dyDescent="0.25">
      <c r="B3" s="34" t="s">
        <v>21</v>
      </c>
      <c r="C3" s="30" t="s">
        <v>26</v>
      </c>
      <c r="E3" s="41" t="s">
        <v>28</v>
      </c>
      <c r="F3" s="15" t="str" cm="1">
        <f t="array" ref="F3">_xlfn.XLOOKUP(TRUE,EXACT(E3,B3:B7),C3:C7)</f>
        <v>Delay</v>
      </c>
    </row>
    <row r="4" spans="2:6" x14ac:dyDescent="0.25">
      <c r="B4" s="35" t="s">
        <v>22</v>
      </c>
      <c r="C4" s="31" t="s">
        <v>1</v>
      </c>
    </row>
    <row r="5" spans="2:6" x14ac:dyDescent="0.25">
      <c r="B5" s="34" t="s">
        <v>28</v>
      </c>
      <c r="C5" s="30" t="s">
        <v>3</v>
      </c>
    </row>
    <row r="6" spans="2:6" x14ac:dyDescent="0.25">
      <c r="B6" s="35" t="s">
        <v>23</v>
      </c>
      <c r="C6" s="31" t="s">
        <v>4</v>
      </c>
    </row>
    <row r="7" spans="2:6" x14ac:dyDescent="0.25">
      <c r="B7" s="34" t="s">
        <v>24</v>
      </c>
      <c r="C7" s="30" t="s">
        <v>2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2D148351-463B-434B-925F-864E4BC0BCF1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C3AA-724C-46C9-A66E-BF3DEF00BF33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3" customWidth="1"/>
    <col min="2" max="2" width="10.5703125" customWidth="1"/>
    <col min="3" max="3" width="13.7109375" customWidth="1"/>
    <col min="4" max="4" width="27.140625" bestFit="1" customWidth="1"/>
    <col min="5" max="5" width="13.5703125" customWidth="1"/>
  </cols>
  <sheetData>
    <row r="1" spans="2:8" ht="10.7" customHeight="1" x14ac:dyDescent="0.25"/>
    <row r="2" spans="2:8" x14ac:dyDescent="0.25">
      <c r="B2" s="18" t="s">
        <v>20</v>
      </c>
      <c r="C2" s="19" t="s">
        <v>27</v>
      </c>
      <c r="D2" s="11" t="s">
        <v>48</v>
      </c>
      <c r="E2" s="19" t="s">
        <v>25</v>
      </c>
    </row>
    <row r="3" spans="2:8" x14ac:dyDescent="0.25">
      <c r="B3" s="20" t="s">
        <v>21</v>
      </c>
      <c r="C3" s="30" t="s">
        <v>28</v>
      </c>
      <c r="D3" s="12" t="b">
        <f>EXACT(C3,B3)</f>
        <v>0</v>
      </c>
      <c r="E3" s="30" t="s">
        <v>26</v>
      </c>
    </row>
    <row r="4" spans="2:8" x14ac:dyDescent="0.25">
      <c r="B4" s="22" t="s">
        <v>22</v>
      </c>
      <c r="C4" s="31" t="s">
        <v>28</v>
      </c>
      <c r="D4" s="6" t="b">
        <f t="shared" ref="D4:D7" si="0">EXACT(C4,B4)</f>
        <v>0</v>
      </c>
      <c r="E4" s="16" t="s">
        <v>1</v>
      </c>
      <c r="H4" t="s">
        <v>51</v>
      </c>
    </row>
    <row r="5" spans="2:8" x14ac:dyDescent="0.25">
      <c r="B5" s="20" t="s">
        <v>28</v>
      </c>
      <c r="C5" s="30" t="s">
        <v>28</v>
      </c>
      <c r="D5" s="5" t="b">
        <f t="shared" si="0"/>
        <v>1</v>
      </c>
      <c r="E5" s="5" t="s">
        <v>3</v>
      </c>
    </row>
    <row r="6" spans="2:8" x14ac:dyDescent="0.25">
      <c r="B6" s="22" t="s">
        <v>23</v>
      </c>
      <c r="C6" s="31" t="s">
        <v>28</v>
      </c>
      <c r="D6" s="6" t="b">
        <f t="shared" si="0"/>
        <v>0</v>
      </c>
      <c r="E6" s="6" t="s">
        <v>4</v>
      </c>
    </row>
    <row r="7" spans="2:8" x14ac:dyDescent="0.25">
      <c r="B7" s="20" t="s">
        <v>24</v>
      </c>
      <c r="C7" s="30" t="s">
        <v>28</v>
      </c>
      <c r="D7" s="7" t="b">
        <f t="shared" si="0"/>
        <v>0</v>
      </c>
      <c r="E7" s="7" t="s">
        <v>2</v>
      </c>
    </row>
    <row r="11" spans="2:8" x14ac:dyDescent="0.25">
      <c r="B11" s="56" t="s">
        <v>69</v>
      </c>
    </row>
  </sheetData>
  <hyperlinks>
    <hyperlink ref="B11" r:id="rId1" xr:uid="{54C4D626-DF15-49D5-845F-41F8B35304BD}"/>
  </hyperlinks>
  <pageMargins left="0.7" right="0.7" top="0.75" bottom="0.75" header="0.3" footer="0.3"/>
  <pageSetup orientation="portrait" horizontalDpi="0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941A0-CB57-4E31-92DF-B7761637ECAD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20.42578125" bestFit="1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8" t="s">
        <v>29</v>
      </c>
      <c r="C2" s="19" t="s">
        <v>5</v>
      </c>
      <c r="E2" s="19" t="s">
        <v>31</v>
      </c>
      <c r="F2" s="2" t="s">
        <v>5</v>
      </c>
    </row>
    <row r="3" spans="2:6" x14ac:dyDescent="0.25">
      <c r="B3" s="20" t="s">
        <v>36</v>
      </c>
      <c r="C3" s="30">
        <v>100</v>
      </c>
      <c r="E3" s="32" t="s">
        <v>30</v>
      </c>
      <c r="F3" s="3">
        <f>_xlfn.XLOOKUP("*"&amp;E3&amp;"*",B3:B7,C3:C7,,2)</f>
        <v>90</v>
      </c>
    </row>
    <row r="4" spans="2:6" x14ac:dyDescent="0.25">
      <c r="B4" s="22" t="s">
        <v>37</v>
      </c>
      <c r="C4" s="31">
        <v>200</v>
      </c>
    </row>
    <row r="5" spans="2:6" x14ac:dyDescent="0.25">
      <c r="B5" s="20" t="s">
        <v>38</v>
      </c>
      <c r="C5" s="30">
        <v>80</v>
      </c>
    </row>
    <row r="6" spans="2:6" x14ac:dyDescent="0.25">
      <c r="B6" s="22" t="s">
        <v>39</v>
      </c>
      <c r="C6" s="31">
        <v>90</v>
      </c>
    </row>
    <row r="7" spans="2:6" x14ac:dyDescent="0.25">
      <c r="B7" s="20" t="s">
        <v>40</v>
      </c>
      <c r="C7" s="30">
        <v>120</v>
      </c>
    </row>
    <row r="10" spans="2:6" x14ac:dyDescent="0.25">
      <c r="E10" s="4"/>
    </row>
    <row r="11" spans="2:6" x14ac:dyDescent="0.25">
      <c r="B11" s="56" t="s">
        <v>69</v>
      </c>
    </row>
  </sheetData>
  <hyperlinks>
    <hyperlink ref="B11" r:id="rId1" xr:uid="{99B24E3C-8FB8-412D-9116-18F7955AE4E0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Contents</vt:lpstr>
      <vt:lpstr>Cell Reference</vt:lpstr>
      <vt:lpstr>Constant Text</vt:lpstr>
      <vt:lpstr>Multiple Text - Dynamic Array</vt:lpstr>
      <vt:lpstr>Multiple Text - Copy Formula </vt:lpstr>
      <vt:lpstr>Last Text</vt:lpstr>
      <vt:lpstr>Case-Sensitive Exact - Exact</vt:lpstr>
      <vt:lpstr>Case-Sensitive Exact - Brkdown</vt:lpstr>
      <vt:lpstr>Partial Match - Wildcard</vt:lpstr>
      <vt:lpstr>Partial Match - SEARCH</vt:lpstr>
      <vt:lpstr>Partial Match - SEARCH Brkdown</vt:lpstr>
      <vt:lpstr>Case-Sensitive Partial - FIND</vt:lpstr>
      <vt:lpstr>Partial Match Problem</vt:lpstr>
      <vt:lpstr>Exact Partial Match</vt:lpstr>
      <vt:lpstr>Text Problem</vt:lpstr>
      <vt:lpstr>Text Problem - TRIM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2022-03-09T06:35:04Z</dcterms:modified>
</cp:coreProperties>
</file>