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a\Desktop\Upwork\Projects\AutomateExcel\Formulas Tutorials\Excel Formula Examples\EN\"/>
    </mc:Choice>
  </mc:AlternateContent>
  <xr:revisionPtr revIDLastSave="0" documentId="13_ncr:1_{7693C79F-AFB3-4BC8-AB08-63C42D5A4868}" xr6:coauthVersionLast="47" xr6:coauthVersionMax="47" xr10:uidLastSave="{00000000-0000-0000-0000-000000000000}"/>
  <bookViews>
    <workbookView xWindow="-120" yWindow="-120" windowWidth="29040" windowHeight="15840" tabRatio="978" activeTab="11" xr2:uid="{00000000-000D-0000-FFFF-FFFF00000000}"/>
  </bookViews>
  <sheets>
    <sheet name="Contents" sheetId="91" r:id="rId1"/>
    <sheet name="XLOOKUP Consec" sheetId="71" r:id="rId2"/>
    <sheet name="XLOOKUP-FILTER" sheetId="84" r:id="rId3"/>
    <sheet name="XLOOKUP-FILTER Brkdown" sheetId="85" r:id="rId4"/>
    <sheet name="XLOOKUP-FILTER-COUNTIF" sheetId="89" r:id="rId5"/>
    <sheet name="XLOOKUP-FILTER-CIF Brkdown" sheetId="90" r:id="rId6"/>
    <sheet name="XLOOKUP-CHOOSE" sheetId="75" r:id="rId7"/>
    <sheet name="XLOOKUP-CHOOSE Brkdownn" sheetId="80" r:id="rId8"/>
    <sheet name="XLOOKUP-CHOOSECOLS" sheetId="81" r:id="rId9"/>
    <sheet name="XLOOKUP-CHOOSECOLS Brkdownn" sheetId="82" r:id="rId10"/>
    <sheet name="XLOOKUP-CHOOSECOLS-MATCH" sheetId="79" r:id="rId11"/>
    <sheet name="X-C-M Brkdown" sheetId="83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" i="81" l="1" a="1"/>
  <c r="G3" i="81" s="1"/>
  <c r="G3" i="89" a="1"/>
  <c r="G3" i="89" s="1"/>
  <c r="J3" i="83" a="1"/>
  <c r="J3" i="83" s="1"/>
  <c r="H3" i="83" a="1"/>
  <c r="H3" i="83" s="1"/>
  <c r="G3" i="79" a="1"/>
  <c r="G3" i="79" s="1"/>
  <c r="H3" i="82" a="1"/>
  <c r="H3" i="82" s="1"/>
  <c r="H3" i="80" a="1"/>
  <c r="H3" i="80" s="1"/>
  <c r="G3" i="75" a="1"/>
  <c r="G3" i="75" s="1"/>
  <c r="H3" i="90" a="1"/>
  <c r="H3" i="90" s="1"/>
  <c r="K3" i="90" s="1" a="1"/>
  <c r="H3" i="85" a="1"/>
  <c r="H3" i="85" s="1"/>
  <c r="G3" i="84" a="1"/>
  <c r="G3" i="84" s="1"/>
  <c r="K3" i="90" l="1"/>
  <c r="M3" i="90" a="1"/>
  <c r="M3" i="90" s="1"/>
  <c r="J3" i="85" a="1"/>
  <c r="J3" i="85" s="1"/>
  <c r="J3" i="82" a="1"/>
  <c r="J3" i="82" s="1"/>
  <c r="J3" i="80" a="1"/>
  <c r="J3" i="80" s="1"/>
  <c r="L3" i="83" l="1" a="1"/>
  <c r="L3" i="83" s="1"/>
  <c r="G3" i="71" a="1"/>
  <c r="G3" i="7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<sst xmlns="http://schemas.openxmlformats.org/spreadsheetml/2006/main" count="224" uniqueCount="31">
  <si>
    <t>Student ID</t>
  </si>
  <si>
    <t>2021-A</t>
  </si>
  <si>
    <t>2021-B</t>
  </si>
  <si>
    <t>2021-C</t>
  </si>
  <si>
    <t>Score</t>
  </si>
  <si>
    <t>Name</t>
  </si>
  <si>
    <t>Ben, John</t>
  </si>
  <si>
    <t>Bryant, Marissa</t>
  </si>
  <si>
    <t>Jules, Chris</t>
  </si>
  <si>
    <t>Miles, Dexter</t>
  </si>
  <si>
    <t>Von, Anne</t>
  </si>
  <si>
    <t/>
  </si>
  <si>
    <t>CHOOSE</t>
  </si>
  <si>
    <t>CHOOSECOLS</t>
  </si>
  <si>
    <t>MATCH</t>
  </si>
  <si>
    <t>COUNTIF</t>
  </si>
  <si>
    <t>FILTER</t>
  </si>
  <si>
    <t>Table of Contents</t>
  </si>
  <si>
    <t>XLOOKUP RETURN MULTIPLE COLUMNS</t>
  </si>
  <si>
    <t>https://www.automateexcel.com/formulas/xlookup-return-multiple-columns/</t>
  </si>
  <si>
    <t>XLOOKUP Consec</t>
  </si>
  <si>
    <t>XLOOKUP-FILTER</t>
  </si>
  <si>
    <t>XLOOKUP-FILTER Brkdown</t>
  </si>
  <si>
    <t>XLOOKUP-FILTER-COUNTIF</t>
  </si>
  <si>
    <t>XLOOKUP-FILTER-CIF Brkdown</t>
  </si>
  <si>
    <t>XLOOKUP-CHOOSE</t>
  </si>
  <si>
    <t>XLOOKUP-CHOOSE Brkdownn</t>
  </si>
  <si>
    <t>XLOOKUP-CHOOSECOLS</t>
  </si>
  <si>
    <t>XLOOKUP-CHOOSECOLS Brkdownn</t>
  </si>
  <si>
    <t>XLOOKUP-CHOOSECOLS-MATCH</t>
  </si>
  <si>
    <t>X-C-M Brkdown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</si>
</sst>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  <border>
      <left/>
      <right/>
      <top/>
      <bottom style="thick">
        <color theme="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8" applyNumberFormat="0" applyFill="0" applyAlignment="0" applyProtection="0"/>
  </cellStyleXfs>
  <cellXfs count="29">
    <xf numFmtId="0" fontId="0" fillId="0" borderId="0" xfId="0"/>
    <xf numFmtId="0" fontId="2" fillId="2" borderId="4" xfId="0" applyFont="1" applyFill="1" applyBorder="1" applyAlignment="1">
      <alignment horizontal="center"/>
    </xf>
    <xf numFmtId="0" fontId="0" fillId="0" borderId="4" xfId="1" applyNumberFormat="1" applyFont="1" applyBorder="1" applyAlignment="1">
      <alignment horizontal="center"/>
    </xf>
    <xf numFmtId="0" fontId="0" fillId="3" borderId="3" xfId="1" applyNumberFormat="1" applyFont="1" applyFill="1" applyBorder="1" applyAlignment="1">
      <alignment horizontal="center"/>
    </xf>
    <xf numFmtId="0" fontId="0" fillId="3" borderId="4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3" borderId="2" xfId="0" applyNumberFormat="1" applyFill="1" applyBorder="1" applyAlignment="1">
      <alignment horizontal="center"/>
    </xf>
    <xf numFmtId="0" fontId="0" fillId="4" borderId="5" xfId="2" applyNumberFormat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1" xfId="0" applyFont="1" applyFill="1" applyBorder="1"/>
    <xf numFmtId="14" fontId="0" fillId="3" borderId="1" xfId="0" applyNumberFormat="1" applyFill="1" applyBorder="1"/>
    <xf numFmtId="14" fontId="0" fillId="0" borderId="1" xfId="0" applyNumberFormat="1" applyBorder="1"/>
    <xf numFmtId="14" fontId="0" fillId="3" borderId="2" xfId="0" applyNumberFormat="1" applyFill="1" applyBorder="1"/>
    <xf numFmtId="0" fontId="0" fillId="0" borderId="0" xfId="0" quotePrefix="1"/>
    <xf numFmtId="0" fontId="0" fillId="4" borderId="5" xfId="2" applyNumberFormat="1" applyFont="1" applyFill="1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3" fillId="0" borderId="0" xfId="3"/>
    <xf numFmtId="0" fontId="0" fillId="0" borderId="0" xfId="0" applyAlignment="1">
      <alignment horizontal="center"/>
    </xf>
    <xf numFmtId="0" fontId="5" fillId="0" borderId="0" xfId="4" applyFont="1" applyBorder="1"/>
    <xf numFmtId="0" fontId="2" fillId="2" borderId="7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5">
    <cellStyle name="Link" xfId="3" builtinId="8"/>
    <cellStyle name="Prozent" xfId="2" builtinId="5"/>
    <cellStyle name="Standard" xfId="0" builtinId="0"/>
    <cellStyle name="Überschrift 1" xfId="4" builtinId="16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17/06/relationships/rdRichValueTypes" Target="richData/rdRichValueTyp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 t="e">#NAME?</fb>
    <v>4</v>
    <v>1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F7250A-9434-4395-9116-5E7EAE29D4F3}" name="Table13" displayName="Table13" ref="B4:B15" totalsRowShown="0">
  <tableColumns count="1">
    <tableColumn id="1" xr3:uid="{0F4BAE9A-522A-4722-8F5E-CB1F793FCD0D}" name="Table of Content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www.automateexcel.com/formulas/xlookup-return-multiple-columns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automateexcel.com/formulas/xlookup-return-multiple-columns/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automateexcel.com/formulas/xlookup-return-multiple-columns/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automateexcel.com/formulas/xlookup-return-multiple-column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utomateexcel.com/formulas/xlookup-return-multiple-columns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xlookup-return-multiple-columns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xlookup-return-multiple-columns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xlookup-return-multiple-columns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xlookup-return-multiple-columns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xlookup-return-multiple-columns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utomateexcel.com/formulas/xlookup-return-multiple-columns/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automateexcel.com/formulas/xlookup-return-multiple-column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375CC-64FA-41BB-AF07-9FA80DD9ACE4}">
  <dimension ref="A1:B15"/>
  <sheetViews>
    <sheetView showGridLines="0" workbookViewId="0">
      <selection activeCell="B2" sqref="B2"/>
    </sheetView>
  </sheetViews>
  <sheetFormatPr baseColWidth="10" defaultColWidth="9.140625" defaultRowHeight="15" x14ac:dyDescent="0.25"/>
  <cols>
    <col min="2" max="2" width="23.28515625" bestFit="1" customWidth="1"/>
  </cols>
  <sheetData>
    <row r="1" spans="1:2" ht="23.25" x14ac:dyDescent="0.35">
      <c r="A1" s="24" t="s">
        <v>18</v>
      </c>
    </row>
    <row r="2" spans="1:2" x14ac:dyDescent="0.25">
      <c r="B2" s="22" t="s">
        <v>19</v>
      </c>
    </row>
    <row r="4" spans="1:2" x14ac:dyDescent="0.25">
      <c r="B4" t="s">
        <v>17</v>
      </c>
    </row>
    <row r="5" spans="1:2" x14ac:dyDescent="0.25">
      <c r="B5" s="22" t="s">
        <v>20</v>
      </c>
    </row>
    <row r="6" spans="1:2" x14ac:dyDescent="0.25">
      <c r="B6" s="22" t="s">
        <v>21</v>
      </c>
    </row>
    <row r="7" spans="1:2" x14ac:dyDescent="0.25">
      <c r="B7" s="22" t="s">
        <v>22</v>
      </c>
    </row>
    <row r="8" spans="1:2" x14ac:dyDescent="0.25">
      <c r="B8" s="22" t="s">
        <v>23</v>
      </c>
    </row>
    <row r="9" spans="1:2" x14ac:dyDescent="0.25">
      <c r="B9" s="22" t="s">
        <v>24</v>
      </c>
    </row>
    <row r="10" spans="1:2" x14ac:dyDescent="0.25">
      <c r="B10" s="22" t="s">
        <v>25</v>
      </c>
    </row>
    <row r="11" spans="1:2" x14ac:dyDescent="0.25">
      <c r="B11" s="22" t="s">
        <v>26</v>
      </c>
    </row>
    <row r="12" spans="1:2" x14ac:dyDescent="0.25">
      <c r="B12" s="22" t="s">
        <v>27</v>
      </c>
    </row>
    <row r="13" spans="1:2" x14ac:dyDescent="0.25">
      <c r="B13" s="22" t="s">
        <v>28</v>
      </c>
    </row>
    <row r="14" spans="1:2" x14ac:dyDescent="0.25">
      <c r="B14" s="22" t="s">
        <v>29</v>
      </c>
    </row>
    <row r="15" spans="1:2" x14ac:dyDescent="0.25">
      <c r="B15" s="22" t="s">
        <v>30</v>
      </c>
    </row>
  </sheetData>
  <hyperlinks>
    <hyperlink ref="B5" location="'XLOOKUP Consec'!A1" display="'XLOOKUP Consec'!A1" xr:uid="{737B8011-2F59-4029-8528-247E7DC194DB}"/>
    <hyperlink ref="B6" location="'XLOOKUP-FILTER'!A1" display="'XLOOKUP-FILTER'!A1" xr:uid="{5B0EC61C-32FF-4583-8110-965A380E2009}"/>
    <hyperlink ref="B7" location="'XLOOKUP-FILTER Brkdown'!A1" display="'XLOOKUP-FILTER Brkdown'!A1" xr:uid="{396612AA-75B8-4227-A345-11EFC66C7163}"/>
    <hyperlink ref="B8" location="'XLOOKUP-FILTER-COUNTIF'!A1" display="'XLOOKUP-FILTER-COUNTIF'!A1" xr:uid="{60E828E0-D6D9-48E8-A4E0-83434D33C6A9}"/>
    <hyperlink ref="B9" location="'XLOOKUP-FILTER-CIF Brkdown'!A1" display="'XLOOKUP-FILTER-CIF Brkdown'!A1" xr:uid="{C8127E93-48C2-49A4-B6DD-36FA58EDD116}"/>
    <hyperlink ref="B10" location="'XLOOKUP-CHOOSE'!A1" display="'XLOOKUP-CHOOSE'!A1" xr:uid="{1C191910-63C7-4A16-BACB-2461AA279BB0}"/>
    <hyperlink ref="B2" r:id="rId1" xr:uid="{7D5FEB3B-29BD-4792-9A65-D35BBFEBC61F}"/>
    <hyperlink ref="B11" location="'XLOOKUP-CHOOSE Brkdownn'!A1" display="'XLOOKUP-CHOOSE Brkdownn'!A1" xr:uid="{1A1F6257-5A59-4C75-8FED-2F6EF42496A9}"/>
    <hyperlink ref="B12" location="'XLOOKUP-CHOOSECOLS'!A1" display="'XLOOKUP-CHOOSECOLS'!A1" xr:uid="{0142442C-FAF9-47BC-A650-762AE86626B1}"/>
    <hyperlink ref="B13" location="'XLOOKUP-CHOOSECOLS Brkdownn'!A1" display="'XLOOKUP-CHOOSECOLS Brkdownn'!A1" xr:uid="{DDBE3B72-75BA-456F-BF88-445C43971D06}"/>
    <hyperlink ref="B14" location="'XLOOKUP-CHOOSECOLS-MATCH'!A1" display="'XLOOKUP-CHOOSECOLS-MATCH'!A1" xr:uid="{FEA9C919-5FAC-4D9A-8139-7A34A44FA7F9}"/>
    <hyperlink ref="B15" location="'X-C-M Brkdown'!A1" display="'X-C-M Brkdown'!A1" xr:uid="{34C6BE4D-535A-429B-A788-107934BB2114}"/>
  </hyperlinks>
  <pageMargins left="0.7" right="0.7" top="0.75" bottom="0.75" header="0.3" footer="0.3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C2D16-5788-4AD9-8C19-D1952D9AA95D}">
  <dimension ref="B1:K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1.85546875" customWidth="1"/>
    <col min="3" max="3" width="13.7109375" customWidth="1"/>
    <col min="4" max="4" width="6.42578125" customWidth="1"/>
    <col min="5" max="5" width="3.7109375" customWidth="1"/>
    <col min="6" max="6" width="10.140625" customWidth="1"/>
    <col min="7" max="7" width="3.7109375" customWidth="1"/>
    <col min="8" max="8" width="5.28515625" customWidth="1"/>
    <col min="9" max="9" width="13.5703125" customWidth="1"/>
    <col min="10" max="10" width="6.5703125" customWidth="1"/>
    <col min="11" max="11" width="12.28515625" customWidth="1"/>
  </cols>
  <sheetData>
    <row r="1" spans="2:11" ht="10.7" customHeight="1" x14ac:dyDescent="0.25"/>
    <row r="2" spans="2:11" x14ac:dyDescent="0.25">
      <c r="B2" s="5" t="s">
        <v>0</v>
      </c>
      <c r="C2" s="11" t="s">
        <v>5</v>
      </c>
      <c r="D2" s="1" t="s">
        <v>4</v>
      </c>
      <c r="F2" s="10" t="s">
        <v>0</v>
      </c>
      <c r="H2" s="27" t="s">
        <v>13</v>
      </c>
      <c r="I2" s="28"/>
      <c r="J2" s="17" t="s">
        <v>4</v>
      </c>
      <c r="K2" s="18" t="s">
        <v>5</v>
      </c>
    </row>
    <row r="3" spans="2:11" x14ac:dyDescent="0.25">
      <c r="B3" s="6" t="s">
        <v>1</v>
      </c>
      <c r="C3" s="12" t="s">
        <v>6</v>
      </c>
      <c r="D3" s="4">
        <v>95</v>
      </c>
      <c r="F3" s="9" t="s">
        <v>2</v>
      </c>
      <c r="H3" s="9" t="e" cm="1" vm="1">
        <f t="array" aca="1" ref="H3" ca="1">_xlfn.CHOOSECOLS(B3:D7,3,2)</f>
        <v>#NAME?</v>
      </c>
      <c r="I3" s="16"/>
      <c r="J3" s="9" cm="1">
        <f t="array" ref="J3:K3">_xlfn.XLOOKUP(F3,B3:B7,H3:I7)</f>
        <v>0</v>
      </c>
      <c r="K3" s="9">
        <v>0</v>
      </c>
    </row>
    <row r="4" spans="2:11" x14ac:dyDescent="0.25">
      <c r="B4" s="7" t="s">
        <v>3</v>
      </c>
      <c r="C4" s="13" t="s">
        <v>7</v>
      </c>
      <c r="D4" s="2">
        <v>90</v>
      </c>
      <c r="H4" s="9"/>
      <c r="I4" s="16"/>
    </row>
    <row r="5" spans="2:11" x14ac:dyDescent="0.25">
      <c r="B5" s="6" t="s">
        <v>1</v>
      </c>
      <c r="C5" s="12" t="s">
        <v>8</v>
      </c>
      <c r="D5" s="4">
        <v>100</v>
      </c>
      <c r="H5" s="9"/>
      <c r="I5" s="16"/>
    </row>
    <row r="6" spans="2:11" x14ac:dyDescent="0.25">
      <c r="B6" s="7" t="s">
        <v>2</v>
      </c>
      <c r="C6" s="13" t="s">
        <v>9</v>
      </c>
      <c r="D6" s="2">
        <v>85</v>
      </c>
      <c r="H6" s="9"/>
      <c r="I6" s="16"/>
    </row>
    <row r="7" spans="2:11" x14ac:dyDescent="0.25">
      <c r="B7" s="8" t="s">
        <v>1</v>
      </c>
      <c r="C7" s="14" t="s">
        <v>10</v>
      </c>
      <c r="D7" s="3">
        <v>80</v>
      </c>
      <c r="H7" s="9"/>
      <c r="I7" s="16"/>
    </row>
    <row r="11" spans="2:11" x14ac:dyDescent="0.25">
      <c r="B11" s="22" t="s">
        <v>19</v>
      </c>
    </row>
  </sheetData>
  <mergeCells count="1">
    <mergeCell ref="H2:I2"/>
  </mergeCells>
  <hyperlinks>
    <hyperlink ref="B11" r:id="rId1" xr:uid="{2554F933-006E-4D80-A882-FF5499F25798}"/>
  </hyperlinks>
  <pageMargins left="0.7" right="0.7" top="0.75" bottom="0.75" header="0.3" footer="0.3"/>
  <pageSetup orientation="portrait" horizontalDpi="0" verticalDpi="0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E0D8E-78EE-4596-9DA5-790667ACF138}">
  <dimension ref="B1:H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3.85546875" customWidth="1"/>
    <col min="3" max="3" width="15.140625" customWidth="1"/>
    <col min="5" max="5" width="4.7109375" customWidth="1"/>
    <col min="6" max="6" width="10.5703125" customWidth="1"/>
    <col min="7" max="7" width="12.28515625" customWidth="1"/>
    <col min="8" max="8" width="13.140625" customWidth="1"/>
  </cols>
  <sheetData>
    <row r="1" spans="2:8" ht="10.7" customHeight="1" x14ac:dyDescent="0.25"/>
    <row r="2" spans="2:8" x14ac:dyDescent="0.25">
      <c r="B2" s="5" t="s">
        <v>0</v>
      </c>
      <c r="C2" s="11" t="s">
        <v>5</v>
      </c>
      <c r="D2" s="1" t="s">
        <v>4</v>
      </c>
      <c r="F2" s="10" t="s">
        <v>0</v>
      </c>
      <c r="G2" s="10" t="s">
        <v>4</v>
      </c>
      <c r="H2" s="10" t="s">
        <v>5</v>
      </c>
    </row>
    <row r="3" spans="2:8" x14ac:dyDescent="0.25">
      <c r="B3" s="6" t="s">
        <v>1</v>
      </c>
      <c r="C3" s="12" t="s">
        <v>6</v>
      </c>
      <c r="D3" s="4">
        <v>95</v>
      </c>
      <c r="F3" s="9" t="s">
        <v>2</v>
      </c>
      <c r="G3" s="9" t="e" cm="1" vm="1">
        <f t="array" aca="1" ref="G3" ca="1">_xlfn.XLOOKUP(F3,B3:B7,_xlfn.CHOOSECOLS(B3:D7,MATCH(G2:H2,B2:D2,0)))</f>
        <v>#NAME?</v>
      </c>
      <c r="H3" s="9"/>
    </row>
    <row r="4" spans="2:8" x14ac:dyDescent="0.25">
      <c r="B4" s="7" t="s">
        <v>3</v>
      </c>
      <c r="C4" s="13" t="s">
        <v>7</v>
      </c>
      <c r="D4" s="2">
        <v>90</v>
      </c>
      <c r="G4" s="15" t="s">
        <v>11</v>
      </c>
    </row>
    <row r="5" spans="2:8" x14ac:dyDescent="0.25">
      <c r="B5" s="6" t="s">
        <v>1</v>
      </c>
      <c r="C5" s="12" t="s">
        <v>8</v>
      </c>
      <c r="D5" s="4">
        <v>100</v>
      </c>
    </row>
    <row r="6" spans="2:8" x14ac:dyDescent="0.25">
      <c r="B6" s="7" t="s">
        <v>2</v>
      </c>
      <c r="C6" s="13" t="s">
        <v>9</v>
      </c>
      <c r="D6" s="2">
        <v>85</v>
      </c>
    </row>
    <row r="7" spans="2:8" x14ac:dyDescent="0.25">
      <c r="B7" s="8" t="s">
        <v>1</v>
      </c>
      <c r="C7" s="14" t="s">
        <v>10</v>
      </c>
      <c r="D7" s="3">
        <v>80</v>
      </c>
    </row>
    <row r="11" spans="2:8" x14ac:dyDescent="0.25">
      <c r="B11" s="22" t="s">
        <v>19</v>
      </c>
    </row>
  </sheetData>
  <hyperlinks>
    <hyperlink ref="B11" r:id="rId1" xr:uid="{319FECAE-AED9-4BD9-A3D9-CE78C19ED82C}"/>
  </hyperlinks>
  <pageMargins left="0.7" right="0.7" top="0.75" bottom="0.75" header="0.3" footer="0.3"/>
  <pageSetup orientation="portrait" horizontalDpi="0" verticalDpi="0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2389A-9524-429A-BE17-0320F28E5598}">
  <dimension ref="B1:M11"/>
  <sheetViews>
    <sheetView showGridLines="0" tabSelected="1" zoomScaleNormal="100" workbookViewId="0">
      <selection activeCell="C18" sqref="C18"/>
    </sheetView>
  </sheetViews>
  <sheetFormatPr baseColWidth="10" defaultColWidth="9.140625" defaultRowHeight="15" x14ac:dyDescent="0.25"/>
  <cols>
    <col min="1" max="1" width="1.85546875" customWidth="1"/>
    <col min="2" max="2" width="10.85546875" customWidth="1"/>
    <col min="3" max="3" width="13.7109375" customWidth="1"/>
    <col min="4" max="4" width="7.85546875" customWidth="1"/>
    <col min="5" max="5" width="3.7109375" customWidth="1"/>
    <col min="6" max="6" width="10.5703125" customWidth="1"/>
    <col min="7" max="7" width="3.7109375" customWidth="1"/>
    <col min="8" max="9" width="4.7109375" customWidth="1"/>
    <col min="10" max="10" width="5.28515625" customWidth="1"/>
    <col min="11" max="11" width="14.5703125" customWidth="1"/>
    <col min="12" max="12" width="6.85546875" customWidth="1"/>
    <col min="13" max="13" width="12.28515625" customWidth="1"/>
  </cols>
  <sheetData>
    <row r="1" spans="2:13" ht="10.7" customHeight="1" x14ac:dyDescent="0.25"/>
    <row r="2" spans="2:13" x14ac:dyDescent="0.25">
      <c r="B2" s="5" t="s">
        <v>0</v>
      </c>
      <c r="C2" s="11" t="s">
        <v>5</v>
      </c>
      <c r="D2" s="1" t="s">
        <v>4</v>
      </c>
      <c r="F2" s="10" t="s">
        <v>0</v>
      </c>
      <c r="H2" s="27" t="s">
        <v>14</v>
      </c>
      <c r="I2" s="28"/>
      <c r="J2" s="27" t="s">
        <v>13</v>
      </c>
      <c r="K2" s="28"/>
      <c r="L2" s="17" t="s">
        <v>4</v>
      </c>
      <c r="M2" s="18" t="s">
        <v>5</v>
      </c>
    </row>
    <row r="3" spans="2:13" x14ac:dyDescent="0.25">
      <c r="B3" s="6" t="s">
        <v>1</v>
      </c>
      <c r="C3" s="12" t="s">
        <v>6</v>
      </c>
      <c r="D3" s="4">
        <v>95</v>
      </c>
      <c r="F3" s="9" t="s">
        <v>2</v>
      </c>
      <c r="H3" s="9" cm="1">
        <f t="array" ref="H3:I3">MATCH(L2:M2,B2:D2,0)</f>
        <v>3</v>
      </c>
      <c r="I3" s="9">
        <v>2</v>
      </c>
      <c r="J3" s="9" t="e" cm="1" vm="1">
        <f t="array" aca="1" ref="J3" ca="1">_xlfn.CHOOSECOLS(B3:D7,H3:I3)</f>
        <v>#NAME?</v>
      </c>
      <c r="K3" s="16"/>
      <c r="L3" s="9" cm="1">
        <f t="array" ref="L3:M3">_xlfn.XLOOKUP(F3,B3:B7,J3:K7)</f>
        <v>0</v>
      </c>
      <c r="M3" s="9">
        <v>0</v>
      </c>
    </row>
    <row r="4" spans="2:13" x14ac:dyDescent="0.25">
      <c r="B4" s="7" t="s">
        <v>3</v>
      </c>
      <c r="C4" s="13" t="s">
        <v>7</v>
      </c>
      <c r="D4" s="2">
        <v>90</v>
      </c>
      <c r="J4" s="9"/>
      <c r="K4" s="16"/>
    </row>
    <row r="5" spans="2:13" x14ac:dyDescent="0.25">
      <c r="B5" s="6" t="s">
        <v>1</v>
      </c>
      <c r="C5" s="12" t="s">
        <v>8</v>
      </c>
      <c r="D5" s="4">
        <v>100</v>
      </c>
      <c r="J5" s="9"/>
      <c r="K5" s="16"/>
    </row>
    <row r="6" spans="2:13" x14ac:dyDescent="0.25">
      <c r="B6" s="7" t="s">
        <v>2</v>
      </c>
      <c r="C6" s="13" t="s">
        <v>9</v>
      </c>
      <c r="D6" s="2">
        <v>85</v>
      </c>
      <c r="J6" s="9"/>
      <c r="K6" s="16"/>
    </row>
    <row r="7" spans="2:13" x14ac:dyDescent="0.25">
      <c r="B7" s="8" t="s">
        <v>1</v>
      </c>
      <c r="C7" s="14" t="s">
        <v>10</v>
      </c>
      <c r="D7" s="3">
        <v>80</v>
      </c>
      <c r="J7" s="9"/>
      <c r="K7" s="16"/>
    </row>
    <row r="11" spans="2:13" x14ac:dyDescent="0.25">
      <c r="B11" s="22" t="s">
        <v>19</v>
      </c>
    </row>
  </sheetData>
  <mergeCells count="2">
    <mergeCell ref="J2:K2"/>
    <mergeCell ref="H2:I2"/>
  </mergeCells>
  <hyperlinks>
    <hyperlink ref="B11" r:id="rId1" xr:uid="{EFB533E6-0B05-46EA-AC7D-DF60F03331B0}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25D4B-BEA0-47AE-B175-E8177C601A8E}">
  <dimension ref="B1:H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3.85546875" customWidth="1"/>
    <col min="3" max="3" width="15.140625" customWidth="1"/>
    <col min="5" max="5" width="4.7109375" customWidth="1"/>
    <col min="6" max="6" width="11.42578125" customWidth="1"/>
    <col min="7" max="7" width="15.28515625" customWidth="1"/>
    <col min="8" max="8" width="12" customWidth="1"/>
  </cols>
  <sheetData>
    <row r="1" spans="2:8" ht="10.7" customHeight="1" x14ac:dyDescent="0.25"/>
    <row r="2" spans="2:8" ht="14.25" customHeight="1" x14ac:dyDescent="0.25">
      <c r="B2" s="5" t="s">
        <v>0</v>
      </c>
      <c r="C2" s="11" t="s">
        <v>5</v>
      </c>
      <c r="D2" s="1" t="s">
        <v>4</v>
      </c>
      <c r="F2" s="10" t="s">
        <v>0</v>
      </c>
      <c r="G2" s="10" t="s">
        <v>5</v>
      </c>
      <c r="H2" s="10" t="s">
        <v>4</v>
      </c>
    </row>
    <row r="3" spans="2:8" ht="14.25" customHeight="1" x14ac:dyDescent="0.25">
      <c r="B3" s="6" t="s">
        <v>1</v>
      </c>
      <c r="C3" s="12" t="s">
        <v>6</v>
      </c>
      <c r="D3" s="4">
        <v>95</v>
      </c>
      <c r="F3" s="9" t="s">
        <v>2</v>
      </c>
      <c r="G3" s="16" t="str" cm="1">
        <f t="array" ref="G3:H3">_xlfn.XLOOKUP(F3,B3:B7,C3:D7)</f>
        <v>Miles, Dexter</v>
      </c>
      <c r="H3" s="9">
        <v>85</v>
      </c>
    </row>
    <row r="4" spans="2:8" ht="14.25" customHeight="1" x14ac:dyDescent="0.25">
      <c r="B4" s="7" t="s">
        <v>3</v>
      </c>
      <c r="C4" s="13" t="s">
        <v>7</v>
      </c>
      <c r="D4" s="2">
        <v>90</v>
      </c>
    </row>
    <row r="5" spans="2:8" ht="14.25" customHeight="1" x14ac:dyDescent="0.25">
      <c r="B5" s="6" t="s">
        <v>1</v>
      </c>
      <c r="C5" s="12" t="s">
        <v>8</v>
      </c>
      <c r="D5" s="4">
        <v>100</v>
      </c>
    </row>
    <row r="6" spans="2:8" ht="14.25" customHeight="1" x14ac:dyDescent="0.25">
      <c r="B6" s="7" t="s">
        <v>2</v>
      </c>
      <c r="C6" s="13" t="s">
        <v>9</v>
      </c>
      <c r="D6" s="2">
        <v>85</v>
      </c>
    </row>
    <row r="7" spans="2:8" ht="14.25" customHeight="1" x14ac:dyDescent="0.25">
      <c r="B7" s="8" t="s">
        <v>1</v>
      </c>
      <c r="C7" s="14" t="s">
        <v>10</v>
      </c>
      <c r="D7" s="3">
        <v>80</v>
      </c>
    </row>
    <row r="8" spans="2:8" ht="14.25" customHeight="1" x14ac:dyDescent="0.25"/>
    <row r="9" spans="2:8" ht="14.25" customHeight="1" x14ac:dyDescent="0.25"/>
    <row r="10" spans="2:8" ht="14.25" customHeight="1" x14ac:dyDescent="0.25"/>
    <row r="11" spans="2:8" x14ac:dyDescent="0.25">
      <c r="B11" s="22" t="s">
        <v>19</v>
      </c>
    </row>
  </sheetData>
  <hyperlinks>
    <hyperlink ref="B11" r:id="rId1" xr:uid="{6D6C7316-49C1-4BE1-9E93-E5AAB69AE5D8}"/>
  </hyperlinks>
  <pageMargins left="0.7" right="0.7" top="0.75" bottom="0.75" header="0.3" footer="0.3"/>
  <pageSetup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7E812-D745-4968-88D4-CD86EC1D5DDB}">
  <dimension ref="B1:H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3.85546875" customWidth="1"/>
    <col min="3" max="3" width="15.140625" customWidth="1"/>
    <col min="5" max="5" width="4.7109375" customWidth="1"/>
    <col min="6" max="6" width="10.5703125" customWidth="1"/>
    <col min="7" max="7" width="13.85546875" customWidth="1"/>
    <col min="8" max="8" width="8.28515625" customWidth="1"/>
  </cols>
  <sheetData>
    <row r="1" spans="2:8" ht="10.7" customHeight="1" x14ac:dyDescent="0.25"/>
    <row r="2" spans="2:8" x14ac:dyDescent="0.25">
      <c r="B2" s="11" t="s">
        <v>5</v>
      </c>
      <c r="C2" s="5" t="s">
        <v>0</v>
      </c>
      <c r="D2" s="1" t="s">
        <v>4</v>
      </c>
      <c r="F2" s="10" t="s">
        <v>0</v>
      </c>
      <c r="G2" s="10" t="s">
        <v>5</v>
      </c>
      <c r="H2" s="21" t="s">
        <v>4</v>
      </c>
    </row>
    <row r="3" spans="2:8" x14ac:dyDescent="0.25">
      <c r="B3" s="12" t="s">
        <v>6</v>
      </c>
      <c r="C3" s="6" t="s">
        <v>1</v>
      </c>
      <c r="D3" s="4">
        <v>95</v>
      </c>
      <c r="F3" s="9" t="s">
        <v>2</v>
      </c>
      <c r="G3" s="16" t="str" cm="1">
        <f t="array" ref="G3:H3">_xlfn.XLOOKUP(F3,C3:C7,_xlfn._xlws.FILTER(B3:D7,{1,0,1}))</f>
        <v>Miles, Dexter</v>
      </c>
      <c r="H3" s="9">
        <v>85</v>
      </c>
    </row>
    <row r="4" spans="2:8" x14ac:dyDescent="0.25">
      <c r="B4" s="13" t="s">
        <v>7</v>
      </c>
      <c r="C4" s="7" t="s">
        <v>3</v>
      </c>
      <c r="D4" s="2">
        <v>90</v>
      </c>
      <c r="G4" s="15" t="s">
        <v>11</v>
      </c>
    </row>
    <row r="5" spans="2:8" x14ac:dyDescent="0.25">
      <c r="B5" s="12" t="s">
        <v>8</v>
      </c>
      <c r="C5" s="6" t="s">
        <v>1</v>
      </c>
      <c r="D5" s="4">
        <v>100</v>
      </c>
    </row>
    <row r="6" spans="2:8" x14ac:dyDescent="0.25">
      <c r="B6" s="13" t="s">
        <v>9</v>
      </c>
      <c r="C6" s="7" t="s">
        <v>2</v>
      </c>
      <c r="D6" s="2">
        <v>85</v>
      </c>
    </row>
    <row r="7" spans="2:8" x14ac:dyDescent="0.25">
      <c r="B7" s="14" t="s">
        <v>10</v>
      </c>
      <c r="C7" s="8" t="s">
        <v>1</v>
      </c>
      <c r="D7" s="3">
        <v>80</v>
      </c>
    </row>
    <row r="11" spans="2:8" x14ac:dyDescent="0.25">
      <c r="B11" s="22" t="s">
        <v>19</v>
      </c>
    </row>
  </sheetData>
  <hyperlinks>
    <hyperlink ref="B11" r:id="rId1" xr:uid="{5C319234-8127-48B9-9159-0878861E3E67}"/>
  </hyperlinks>
  <pageMargins left="0.7" right="0.7" top="0.75" bottom="0.75" header="0.3" footer="0.3"/>
  <pageSetup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36EA9-46E5-42BD-8FCB-0D4B9A24F3C3}">
  <dimension ref="B1:K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4.5703125" bestFit="1" customWidth="1"/>
    <col min="3" max="3" width="10.85546875" customWidth="1"/>
    <col min="4" max="4" width="5.85546875" bestFit="1" customWidth="1"/>
    <col min="5" max="5" width="3.7109375" customWidth="1"/>
    <col min="6" max="6" width="10.28515625" bestFit="1" customWidth="1"/>
    <col min="7" max="7" width="3.7109375" customWidth="1"/>
    <col min="8" max="8" width="14" customWidth="1"/>
    <col min="9" max="9" width="6.28515625" customWidth="1"/>
    <col min="10" max="10" width="12.5703125" customWidth="1"/>
  </cols>
  <sheetData>
    <row r="1" spans="2:11" ht="10.7" customHeight="1" x14ac:dyDescent="0.25"/>
    <row r="2" spans="2:11" x14ac:dyDescent="0.25">
      <c r="B2" s="11" t="s">
        <v>5</v>
      </c>
      <c r="C2" s="5" t="s">
        <v>0</v>
      </c>
      <c r="D2" s="1" t="s">
        <v>4</v>
      </c>
      <c r="F2" s="10" t="s">
        <v>0</v>
      </c>
      <c r="H2" s="25" t="s">
        <v>16</v>
      </c>
      <c r="I2" s="26"/>
      <c r="J2" s="10" t="s">
        <v>5</v>
      </c>
      <c r="K2" s="10" t="s">
        <v>4</v>
      </c>
    </row>
    <row r="3" spans="2:11" x14ac:dyDescent="0.25">
      <c r="B3" s="12" t="s">
        <v>6</v>
      </c>
      <c r="C3" s="6" t="s">
        <v>1</v>
      </c>
      <c r="D3" s="4">
        <v>95</v>
      </c>
      <c r="F3" s="9" t="s">
        <v>2</v>
      </c>
      <c r="H3" s="16" t="str" cm="1">
        <f t="array" ref="H3:I7">_xlfn._xlws.FILTER(B3:D7,{1,0,1})</f>
        <v>Ben, John</v>
      </c>
      <c r="I3" s="9">
        <v>95</v>
      </c>
      <c r="J3" s="9" t="str" cm="1">
        <f t="array" ref="J3:K3">_xlfn.XLOOKUP(F3,C3:C7,H3:I7)</f>
        <v>Miles, Dexter</v>
      </c>
      <c r="K3" s="9">
        <v>85</v>
      </c>
    </row>
    <row r="4" spans="2:11" x14ac:dyDescent="0.25">
      <c r="B4" s="13" t="s">
        <v>7</v>
      </c>
      <c r="C4" s="7" t="s">
        <v>3</v>
      </c>
      <c r="D4" s="2">
        <v>90</v>
      </c>
      <c r="H4" s="16" t="str">
        <v>Bryant, Marissa</v>
      </c>
      <c r="I4" s="9">
        <v>90</v>
      </c>
    </row>
    <row r="5" spans="2:11" x14ac:dyDescent="0.25">
      <c r="B5" s="12" t="s">
        <v>8</v>
      </c>
      <c r="C5" s="6" t="s">
        <v>1</v>
      </c>
      <c r="D5" s="4">
        <v>100</v>
      </c>
      <c r="H5" s="16" t="str">
        <v>Jules, Chris</v>
      </c>
      <c r="I5" s="9">
        <v>100</v>
      </c>
    </row>
    <row r="6" spans="2:11" x14ac:dyDescent="0.25">
      <c r="B6" s="13" t="s">
        <v>9</v>
      </c>
      <c r="C6" s="7" t="s">
        <v>2</v>
      </c>
      <c r="D6" s="2">
        <v>85</v>
      </c>
      <c r="H6" s="16" t="str">
        <v>Miles, Dexter</v>
      </c>
      <c r="I6" s="9">
        <v>85</v>
      </c>
    </row>
    <row r="7" spans="2:11" x14ac:dyDescent="0.25">
      <c r="B7" s="14" t="s">
        <v>10</v>
      </c>
      <c r="C7" s="8" t="s">
        <v>1</v>
      </c>
      <c r="D7" s="3">
        <v>80</v>
      </c>
      <c r="H7" s="16" t="str">
        <v>Von, Anne</v>
      </c>
      <c r="I7" s="9">
        <v>80</v>
      </c>
    </row>
    <row r="11" spans="2:11" x14ac:dyDescent="0.25">
      <c r="B11" s="22" t="s">
        <v>19</v>
      </c>
    </row>
  </sheetData>
  <mergeCells count="1">
    <mergeCell ref="H2:I2"/>
  </mergeCells>
  <hyperlinks>
    <hyperlink ref="B11" r:id="rId1" xr:uid="{60B3E306-881A-4961-9B72-61C5E512FB65}"/>
  </hyperlinks>
  <pageMargins left="0.7" right="0.7" top="0.75" bottom="0.75" header="0.3" footer="0.3"/>
  <pageSetup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6C7F7-1575-40A4-AD42-0CE00E7055B4}">
  <dimension ref="B1:H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3.85546875" customWidth="1"/>
    <col min="3" max="3" width="15.140625" customWidth="1"/>
    <col min="5" max="5" width="4.7109375" customWidth="1"/>
    <col min="6" max="6" width="10.5703125" customWidth="1"/>
    <col min="7" max="7" width="13.85546875" customWidth="1"/>
    <col min="8" max="8" width="8.28515625" customWidth="1"/>
  </cols>
  <sheetData>
    <row r="1" spans="2:8" ht="10.7" customHeight="1" x14ac:dyDescent="0.25"/>
    <row r="2" spans="2:8" x14ac:dyDescent="0.25">
      <c r="B2" s="11" t="s">
        <v>5</v>
      </c>
      <c r="C2" s="5" t="s">
        <v>0</v>
      </c>
      <c r="D2" s="1" t="s">
        <v>4</v>
      </c>
      <c r="F2" s="10" t="s">
        <v>0</v>
      </c>
      <c r="G2" s="10" t="s">
        <v>5</v>
      </c>
      <c r="H2" s="21" t="s">
        <v>4</v>
      </c>
    </row>
    <row r="3" spans="2:8" x14ac:dyDescent="0.25">
      <c r="B3" s="12" t="s">
        <v>6</v>
      </c>
      <c r="C3" s="6" t="s">
        <v>1</v>
      </c>
      <c r="D3" s="4">
        <v>95</v>
      </c>
      <c r="F3" s="9" t="s">
        <v>2</v>
      </c>
      <c r="G3" s="16" t="str" cm="1">
        <f t="array" ref="G3:H3">_xlfn.XLOOKUP(F3,C3:C7,_xlfn._xlws.FILTER(B3:D7,COUNTIF(G2:H2,B2:D2)))</f>
        <v>Miles, Dexter</v>
      </c>
      <c r="H3" s="9">
        <v>85</v>
      </c>
    </row>
    <row r="4" spans="2:8" x14ac:dyDescent="0.25">
      <c r="B4" s="13" t="s">
        <v>7</v>
      </c>
      <c r="C4" s="7" t="s">
        <v>3</v>
      </c>
      <c r="D4" s="2">
        <v>90</v>
      </c>
      <c r="G4" s="15" t="s">
        <v>11</v>
      </c>
    </row>
    <row r="5" spans="2:8" x14ac:dyDescent="0.25">
      <c r="B5" s="12" t="s">
        <v>8</v>
      </c>
      <c r="C5" s="6" t="s">
        <v>1</v>
      </c>
      <c r="D5" s="4">
        <v>100</v>
      </c>
    </row>
    <row r="6" spans="2:8" x14ac:dyDescent="0.25">
      <c r="B6" s="13" t="s">
        <v>9</v>
      </c>
      <c r="C6" s="7" t="s">
        <v>2</v>
      </c>
      <c r="D6" s="2">
        <v>85</v>
      </c>
    </row>
    <row r="7" spans="2:8" x14ac:dyDescent="0.25">
      <c r="B7" s="14" t="s">
        <v>10</v>
      </c>
      <c r="C7" s="8" t="s">
        <v>1</v>
      </c>
      <c r="D7" s="3">
        <v>80</v>
      </c>
    </row>
    <row r="11" spans="2:8" x14ac:dyDescent="0.25">
      <c r="B11" s="22" t="s">
        <v>19</v>
      </c>
    </row>
  </sheetData>
  <hyperlinks>
    <hyperlink ref="B11" r:id="rId1" xr:uid="{797E442B-5D8F-4899-BEA0-D163A9892B2C}"/>
  </hyperlinks>
  <pageMargins left="0.7" right="0.7" top="0.75" bottom="0.75" header="0.3" footer="0.3"/>
  <pageSetup orientation="portrait" horizontalDpi="0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37576-B4CF-4A0F-AE31-90B63BDCC8EA}">
  <dimension ref="B1:N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3.85546875" customWidth="1"/>
    <col min="3" max="3" width="12.28515625" customWidth="1"/>
    <col min="5" max="5" width="4.7109375" customWidth="1"/>
    <col min="6" max="6" width="10.5703125" customWidth="1"/>
    <col min="7" max="7" width="4.7109375" customWidth="1"/>
    <col min="8" max="10" width="4" customWidth="1"/>
    <col min="11" max="11" width="14" customWidth="1"/>
    <col min="12" max="12" width="7.7109375" customWidth="1"/>
    <col min="13" max="13" width="12.5703125" customWidth="1"/>
    <col min="14" max="15" width="9.140625" customWidth="1"/>
  </cols>
  <sheetData>
    <row r="1" spans="2:14" ht="10.7" customHeight="1" x14ac:dyDescent="0.25"/>
    <row r="2" spans="2:14" x14ac:dyDescent="0.25">
      <c r="B2" s="11" t="s">
        <v>5</v>
      </c>
      <c r="C2" s="5" t="s">
        <v>0</v>
      </c>
      <c r="D2" s="1" t="s">
        <v>4</v>
      </c>
      <c r="F2" s="10" t="s">
        <v>0</v>
      </c>
      <c r="H2" s="25" t="s">
        <v>15</v>
      </c>
      <c r="I2" s="26"/>
      <c r="J2" s="26"/>
      <c r="K2" s="25" t="s">
        <v>16</v>
      </c>
      <c r="L2" s="26"/>
      <c r="M2" s="10" t="s">
        <v>5</v>
      </c>
      <c r="N2" s="10" t="s">
        <v>4</v>
      </c>
    </row>
    <row r="3" spans="2:14" x14ac:dyDescent="0.25">
      <c r="B3" s="12" t="s">
        <v>6</v>
      </c>
      <c r="C3" s="6" t="s">
        <v>1</v>
      </c>
      <c r="D3" s="4">
        <v>95</v>
      </c>
      <c r="F3" s="9" t="s">
        <v>2</v>
      </c>
      <c r="H3" s="9" cm="1">
        <f t="array" ref="H3:J3">COUNTIF(M2:N2,B2:D2)</f>
        <v>1</v>
      </c>
      <c r="I3" s="9">
        <v>0</v>
      </c>
      <c r="J3" s="9">
        <v>1</v>
      </c>
      <c r="K3" s="16" t="str" cm="1">
        <f t="array" ref="K3:L7">_xlfn._xlws.FILTER(B3:D7,H3:J3)</f>
        <v>Ben, John</v>
      </c>
      <c r="L3" s="9">
        <v>95</v>
      </c>
      <c r="M3" s="9" t="str" cm="1">
        <f t="array" ref="M3:N3">_xlfn.XLOOKUP(F3,C3:C7,K3:L7)</f>
        <v>Miles, Dexter</v>
      </c>
      <c r="N3" s="9">
        <v>85</v>
      </c>
    </row>
    <row r="4" spans="2:14" x14ac:dyDescent="0.25">
      <c r="B4" s="13" t="s">
        <v>7</v>
      </c>
      <c r="C4" s="7" t="s">
        <v>3</v>
      </c>
      <c r="D4" s="2">
        <v>90</v>
      </c>
      <c r="K4" s="16" t="str">
        <v>Bryant, Marissa</v>
      </c>
      <c r="L4" s="9">
        <v>90</v>
      </c>
    </row>
    <row r="5" spans="2:14" x14ac:dyDescent="0.25">
      <c r="B5" s="12" t="s">
        <v>8</v>
      </c>
      <c r="C5" s="6" t="s">
        <v>1</v>
      </c>
      <c r="D5" s="4">
        <v>100</v>
      </c>
      <c r="K5" s="16" t="str">
        <v>Jules, Chris</v>
      </c>
      <c r="L5" s="9">
        <v>100</v>
      </c>
    </row>
    <row r="6" spans="2:14" x14ac:dyDescent="0.25">
      <c r="B6" s="13" t="s">
        <v>9</v>
      </c>
      <c r="C6" s="7" t="s">
        <v>2</v>
      </c>
      <c r="D6" s="2">
        <v>85</v>
      </c>
      <c r="K6" s="16" t="str">
        <v>Miles, Dexter</v>
      </c>
      <c r="L6" s="9">
        <v>85</v>
      </c>
    </row>
    <row r="7" spans="2:14" x14ac:dyDescent="0.25">
      <c r="B7" s="14" t="s">
        <v>10</v>
      </c>
      <c r="C7" s="8" t="s">
        <v>1</v>
      </c>
      <c r="D7" s="3">
        <v>80</v>
      </c>
      <c r="K7" s="16" t="str">
        <v>Von, Anne</v>
      </c>
      <c r="L7" s="9">
        <v>80</v>
      </c>
    </row>
    <row r="11" spans="2:14" x14ac:dyDescent="0.25">
      <c r="B11" s="22" t="s">
        <v>19</v>
      </c>
    </row>
  </sheetData>
  <mergeCells count="2">
    <mergeCell ref="K2:L2"/>
    <mergeCell ref="H2:J2"/>
  </mergeCells>
  <hyperlinks>
    <hyperlink ref="B11" r:id="rId1" xr:uid="{5D2EE256-A16D-4CFA-8ED8-C1D6FAACE94C}"/>
  </hyperlinks>
  <pageMargins left="0.7" right="0.7" top="0.75" bottom="0.75" header="0.3" footer="0.3"/>
  <pageSetup orientation="portrait" horizontalDpi="0" verticalDpi="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B1588-F41E-466D-938A-985A2D68F985}">
  <dimension ref="B1:H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3.85546875" customWidth="1"/>
    <col min="3" max="3" width="15.140625" customWidth="1"/>
    <col min="5" max="5" width="4.7109375" customWidth="1"/>
    <col min="6" max="6" width="10.5703125" customWidth="1"/>
    <col min="7" max="7" width="11" customWidth="1"/>
    <col min="8" max="8" width="13.140625" customWidth="1"/>
  </cols>
  <sheetData>
    <row r="1" spans="2:8" ht="10.7" customHeight="1" x14ac:dyDescent="0.25"/>
    <row r="2" spans="2:8" s="23" customFormat="1" ht="18" customHeight="1" x14ac:dyDescent="0.25">
      <c r="B2" s="5" t="s">
        <v>0</v>
      </c>
      <c r="C2" s="5" t="s">
        <v>5</v>
      </c>
      <c r="D2" s="1" t="s">
        <v>4</v>
      </c>
      <c r="F2" s="10" t="s">
        <v>0</v>
      </c>
      <c r="G2" s="10" t="s">
        <v>4</v>
      </c>
      <c r="H2" s="10" t="s">
        <v>5</v>
      </c>
    </row>
    <row r="3" spans="2:8" x14ac:dyDescent="0.25">
      <c r="B3" s="6" t="s">
        <v>1</v>
      </c>
      <c r="C3" s="12" t="s">
        <v>6</v>
      </c>
      <c r="D3" s="4">
        <v>95</v>
      </c>
      <c r="F3" s="9" t="s">
        <v>2</v>
      </c>
      <c r="G3" s="9" cm="1">
        <f t="array" ref="G3:H3">_xlfn.XLOOKUP(F3,B3:B7,CHOOSE({2,1},C3:C7,D3:D7))</f>
        <v>85</v>
      </c>
      <c r="H3" s="16" t="str">
        <v>Miles, Dexter</v>
      </c>
    </row>
    <row r="4" spans="2:8" x14ac:dyDescent="0.25">
      <c r="B4" s="7" t="s">
        <v>3</v>
      </c>
      <c r="C4" s="13" t="s">
        <v>7</v>
      </c>
      <c r="D4" s="2">
        <v>90</v>
      </c>
      <c r="G4" s="15" t="s">
        <v>11</v>
      </c>
    </row>
    <row r="5" spans="2:8" x14ac:dyDescent="0.25">
      <c r="B5" s="6" t="s">
        <v>1</v>
      </c>
      <c r="C5" s="12" t="s">
        <v>8</v>
      </c>
      <c r="D5" s="4">
        <v>100</v>
      </c>
    </row>
    <row r="6" spans="2:8" x14ac:dyDescent="0.25">
      <c r="B6" s="7" t="s">
        <v>2</v>
      </c>
      <c r="C6" s="13" t="s">
        <v>9</v>
      </c>
      <c r="D6" s="2">
        <v>85</v>
      </c>
    </row>
    <row r="7" spans="2:8" x14ac:dyDescent="0.25">
      <c r="B7" s="8" t="s">
        <v>1</v>
      </c>
      <c r="C7" s="14" t="s">
        <v>10</v>
      </c>
      <c r="D7" s="3">
        <v>80</v>
      </c>
    </row>
    <row r="11" spans="2:8" x14ac:dyDescent="0.25">
      <c r="B11" s="22" t="s">
        <v>19</v>
      </c>
    </row>
  </sheetData>
  <hyperlinks>
    <hyperlink ref="B11" r:id="rId1" xr:uid="{4BFF494F-6AC0-497D-92A1-D367513187CE}"/>
  </hyperlinks>
  <pageMargins left="0.7" right="0.7" top="0.75" bottom="0.75" header="0.3" footer="0.3"/>
  <pageSetup orientation="portrait" horizontalDpi="0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E9615-72D0-4F25-8D39-EE44A097F8F7}">
  <dimension ref="B1:K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0.5703125" customWidth="1"/>
    <col min="3" max="3" width="13.7109375" customWidth="1"/>
    <col min="4" max="4" width="7.7109375" customWidth="1"/>
    <col min="5" max="5" width="3.7109375" customWidth="1"/>
    <col min="6" max="6" width="10.5703125" customWidth="1"/>
    <col min="7" max="7" width="3.7109375" customWidth="1"/>
    <col min="8" max="8" width="5.7109375" customWidth="1"/>
    <col min="9" max="9" width="13.7109375" customWidth="1"/>
    <col min="10" max="10" width="6.28515625" customWidth="1"/>
    <col min="11" max="11" width="12.28515625" customWidth="1"/>
    <col min="12" max="13" width="9.140625" customWidth="1"/>
  </cols>
  <sheetData>
    <row r="1" spans="2:11" ht="10.7" customHeight="1" x14ac:dyDescent="0.25"/>
    <row r="2" spans="2:11" x14ac:dyDescent="0.25">
      <c r="B2" s="5" t="s">
        <v>0</v>
      </c>
      <c r="C2" s="11" t="s">
        <v>5</v>
      </c>
      <c r="D2" s="1" t="s">
        <v>4</v>
      </c>
      <c r="F2" s="10" t="s">
        <v>0</v>
      </c>
      <c r="H2" s="27" t="s">
        <v>12</v>
      </c>
      <c r="I2" s="28"/>
      <c r="J2" s="19" t="s">
        <v>4</v>
      </c>
      <c r="K2" s="20" t="s">
        <v>5</v>
      </c>
    </row>
    <row r="3" spans="2:11" x14ac:dyDescent="0.25">
      <c r="B3" s="6" t="s">
        <v>1</v>
      </c>
      <c r="C3" s="12" t="s">
        <v>6</v>
      </c>
      <c r="D3" s="4">
        <v>95</v>
      </c>
      <c r="F3" s="9" t="s">
        <v>2</v>
      </c>
      <c r="H3" s="9" cm="1">
        <f t="array" ref="H3:I7">CHOOSE({2,1},C3:C7,D3:D7)</f>
        <v>95</v>
      </c>
      <c r="I3" s="16" t="str">
        <v>Ben, John</v>
      </c>
      <c r="J3" s="9" cm="1">
        <f t="array" ref="J3:K3">_xlfn.XLOOKUP(F3,B3:B7,H3:I7)</f>
        <v>85</v>
      </c>
      <c r="K3" s="9" t="str">
        <v>Miles, Dexter</v>
      </c>
    </row>
    <row r="4" spans="2:11" x14ac:dyDescent="0.25">
      <c r="B4" s="7" t="s">
        <v>3</v>
      </c>
      <c r="C4" s="13" t="s">
        <v>7</v>
      </c>
      <c r="D4" s="2">
        <v>90</v>
      </c>
      <c r="H4" s="9">
        <v>90</v>
      </c>
      <c r="I4" s="16" t="str">
        <v>Bryant, Marissa</v>
      </c>
    </row>
    <row r="5" spans="2:11" x14ac:dyDescent="0.25">
      <c r="B5" s="6" t="s">
        <v>1</v>
      </c>
      <c r="C5" s="12" t="s">
        <v>8</v>
      </c>
      <c r="D5" s="4">
        <v>100</v>
      </c>
      <c r="H5" s="9">
        <v>100</v>
      </c>
      <c r="I5" s="16" t="str">
        <v>Jules, Chris</v>
      </c>
    </row>
    <row r="6" spans="2:11" x14ac:dyDescent="0.25">
      <c r="B6" s="7" t="s">
        <v>2</v>
      </c>
      <c r="C6" s="13" t="s">
        <v>9</v>
      </c>
      <c r="D6" s="2">
        <v>85</v>
      </c>
      <c r="H6" s="9">
        <v>85</v>
      </c>
      <c r="I6" s="16" t="str">
        <v>Miles, Dexter</v>
      </c>
    </row>
    <row r="7" spans="2:11" x14ac:dyDescent="0.25">
      <c r="B7" s="8" t="s">
        <v>1</v>
      </c>
      <c r="C7" s="14" t="s">
        <v>10</v>
      </c>
      <c r="D7" s="3">
        <v>80</v>
      </c>
      <c r="H7" s="9">
        <v>80</v>
      </c>
      <c r="I7" s="16" t="str">
        <v>Von, Anne</v>
      </c>
    </row>
    <row r="11" spans="2:11" x14ac:dyDescent="0.25">
      <c r="B11" s="22" t="s">
        <v>19</v>
      </c>
      <c r="C11" s="22"/>
    </row>
  </sheetData>
  <mergeCells count="1">
    <mergeCell ref="H2:I2"/>
  </mergeCells>
  <hyperlinks>
    <hyperlink ref="B11" r:id="rId1" xr:uid="{47BDCDF9-1B01-4323-93B6-C12144129A92}"/>
  </hyperlinks>
  <pageMargins left="0.7" right="0.7" top="0.75" bottom="0.75" header="0.3" footer="0.3"/>
  <pageSetup orientation="portrait" horizontalDpi="0" verticalDpi="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32F80-AEFE-4910-85E3-D4D03117968D}">
  <dimension ref="B1:H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3.85546875" customWidth="1"/>
    <col min="3" max="3" width="15.140625" customWidth="1"/>
    <col min="5" max="5" width="4.7109375" customWidth="1"/>
    <col min="6" max="6" width="10.5703125" customWidth="1"/>
    <col min="7" max="7" width="11" customWidth="1"/>
    <col min="8" max="8" width="13.140625" customWidth="1"/>
  </cols>
  <sheetData>
    <row r="1" spans="2:8" ht="10.7" customHeight="1" x14ac:dyDescent="0.25"/>
    <row r="2" spans="2:8" x14ac:dyDescent="0.25">
      <c r="B2" s="5" t="s">
        <v>0</v>
      </c>
      <c r="C2" s="11" t="s">
        <v>5</v>
      </c>
      <c r="D2" s="1" t="s">
        <v>4</v>
      </c>
      <c r="F2" s="10" t="s">
        <v>0</v>
      </c>
      <c r="G2" s="10" t="s">
        <v>4</v>
      </c>
      <c r="H2" s="10" t="s">
        <v>5</v>
      </c>
    </row>
    <row r="3" spans="2:8" x14ac:dyDescent="0.25">
      <c r="B3" s="6" t="s">
        <v>1</v>
      </c>
      <c r="C3" s="12" t="s">
        <v>6</v>
      </c>
      <c r="D3" s="4">
        <v>95</v>
      </c>
      <c r="F3" s="9" t="s">
        <v>2</v>
      </c>
      <c r="G3" s="9" t="e" cm="1">
        <f t="array" aca="1" ref="G3" ca="1">_xlfn.XLOOKUP(F3,B3:B7,CHOOSECOLS(B3:D7,3,2))</f>
        <v>#NAME?</v>
      </c>
      <c r="H3" s="9"/>
    </row>
    <row r="4" spans="2:8" x14ac:dyDescent="0.25">
      <c r="B4" s="7" t="s">
        <v>3</v>
      </c>
      <c r="C4" s="13" t="s">
        <v>7</v>
      </c>
      <c r="D4" s="2">
        <v>90</v>
      </c>
      <c r="G4" s="15" t="s">
        <v>11</v>
      </c>
    </row>
    <row r="5" spans="2:8" x14ac:dyDescent="0.25">
      <c r="B5" s="6" t="s">
        <v>1</v>
      </c>
      <c r="C5" s="12" t="s">
        <v>8</v>
      </c>
      <c r="D5" s="4">
        <v>100</v>
      </c>
    </row>
    <row r="6" spans="2:8" x14ac:dyDescent="0.25">
      <c r="B6" s="7" t="s">
        <v>2</v>
      </c>
      <c r="C6" s="13" t="s">
        <v>9</v>
      </c>
      <c r="D6" s="2">
        <v>85</v>
      </c>
    </row>
    <row r="7" spans="2:8" x14ac:dyDescent="0.25">
      <c r="B7" s="8" t="s">
        <v>1</v>
      </c>
      <c r="C7" s="14" t="s">
        <v>10</v>
      </c>
      <c r="D7" s="3">
        <v>80</v>
      </c>
    </row>
    <row r="11" spans="2:8" x14ac:dyDescent="0.25">
      <c r="B11" s="22" t="s">
        <v>19</v>
      </c>
    </row>
  </sheetData>
  <hyperlinks>
    <hyperlink ref="B11" r:id="rId1" xr:uid="{15B959AE-52AF-41A8-BCEB-150EE9E36610}"/>
  </hyperlinks>
  <pageMargins left="0.7" right="0.7" top="0.75" bottom="0.75" header="0.3" footer="0.3"/>
  <pageSetup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Contents</vt:lpstr>
      <vt:lpstr>XLOOKUP Consec</vt:lpstr>
      <vt:lpstr>XLOOKUP-FILTER</vt:lpstr>
      <vt:lpstr>XLOOKUP-FILTER Brkdown</vt:lpstr>
      <vt:lpstr>XLOOKUP-FILTER-COUNTIF</vt:lpstr>
      <vt:lpstr>XLOOKUP-FILTER-CIF Brkdown</vt:lpstr>
      <vt:lpstr>XLOOKUP-CHOOSE</vt:lpstr>
      <vt:lpstr>XLOOKUP-CHOOSE Brkdownn</vt:lpstr>
      <vt:lpstr>XLOOKUP-CHOOSECOLS</vt:lpstr>
      <vt:lpstr>XLOOKUP-CHOOSECOLS Brkdownn</vt:lpstr>
      <vt:lpstr>XLOOKUP-CHOOSECOLS-MATCH</vt:lpstr>
      <vt:lpstr>X-C-M Brkdown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Twyndyllyne</dc:creator>
  <cp:lastModifiedBy>Zakarya</cp:lastModifiedBy>
  <dcterms:created xsi:type="dcterms:W3CDTF">2015-06-05T18:17:20Z</dcterms:created>
  <dcterms:modified xsi:type="dcterms:W3CDTF">2022-04-18T14:55:30Z</dcterms:modified>
</cp:coreProperties>
</file>