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420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D:\Dropbox\Excel\articles\Shared Article Folder\zzz. Indika Inbox\formulas - complete\orig excel files\"/>
    </mc:Choice>
  </mc:AlternateContent>
  <xr:revisionPtr revIDLastSave="0" documentId="13_ncr:1_{B582FDDF-DCBA-4043-95AD-67203DCF57F5}" xr6:coauthVersionLast="47" xr6:coauthVersionMax="47" xr10:uidLastSave="{00000000-0000-0000-0000-000000000000}"/>
  <bookViews>
    <workbookView xWindow="-28920" yWindow="-120" windowWidth="29040" windowHeight="15840" xr2:uid="{00000000-000D-0000-FFFF-FFFF00000000}"/>
  </bookViews>
  <sheets>
    <sheet name="Contents" sheetId="22" r:id="rId1"/>
    <sheet name="SUM - VLOOKUP" sheetId="9" r:id="rId2"/>
    <sheet name="SUM - VLOOKUP $" sheetId="18" r:id="rId3"/>
    <sheet name="SUM - VLOOKUP Annual" sheetId="20" r:id="rId4"/>
    <sheet name="Others - VLOOKUP " sheetId="21" r:id="rId5"/>
    <sheet name="SUM - VLOOKUP Broken Down" sheetId="19" r:id="rId6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Q3" i="9" l="1" a="1"/>
  <c r="Q3" i="9" s="1"/>
  <c r="Q4" i="9" a="1"/>
  <c r="Q4" i="9" s="1"/>
  <c r="O4" i="21" l="1" a="1"/>
  <c r="O4" i="21" s="1"/>
  <c r="N4" i="21" a="1"/>
  <c r="N4" i="21" s="1"/>
  <c r="M4" i="21" a="1"/>
  <c r="M4" i="21" s="1"/>
  <c r="L4" i="21" a="1"/>
  <c r="L4" i="21" s="1"/>
  <c r="K4" i="21" a="1"/>
  <c r="K4" i="21" s="1"/>
  <c r="O3" i="21" a="1"/>
  <c r="O3" i="21" s="1"/>
  <c r="N3" i="21" a="1"/>
  <c r="N3" i="21" s="1"/>
  <c r="M3" i="21" a="1"/>
  <c r="M3" i="21" s="1"/>
  <c r="L3" i="21" a="1"/>
  <c r="L3" i="21" s="1"/>
  <c r="K3" i="21" a="1"/>
  <c r="K3" i="21" s="1"/>
  <c r="P4" i="21" l="1" a="1"/>
  <c r="P4" i="21" s="1"/>
  <c r="P3" i="21" a="1"/>
  <c r="P3" i="21" s="1"/>
  <c r="Q4" i="20" a="1"/>
  <c r="Q4" i="20" s="1"/>
  <c r="Q3" i="20" a="1"/>
  <c r="Q3" i="20" s="1"/>
  <c r="T3" i="19"/>
  <c r="Q3" i="19"/>
  <c r="S3" i="19"/>
  <c r="R3" i="19"/>
  <c r="Q4" i="18" a="1"/>
  <c r="Q4" i="18" s="1"/>
  <c r="Q3" i="18" a="1"/>
  <c r="Q3" i="18" s="1"/>
</calcChain>
</file>

<file path=xl/sharedStrings.xml><?xml version="1.0" encoding="utf-8"?>
<sst xmlns="http://schemas.openxmlformats.org/spreadsheetml/2006/main" count="140" uniqueCount="46">
  <si>
    <t>Store Name</t>
  </si>
  <si>
    <t>North</t>
  </si>
  <si>
    <t>West</t>
  </si>
  <si>
    <t>South</t>
  </si>
  <si>
    <t>East</t>
  </si>
  <si>
    <t>Jan</t>
  </si>
  <si>
    <t>Feb</t>
  </si>
  <si>
    <t>Mar</t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</si>
  <si>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</si>
  <si>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</si>
  <si>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</si>
  <si>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</si>
  <si>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</si>
  <si>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</si>
  <si>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</si>
  <si>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</si>
  <si>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</si>
  <si>
    <t>Jan-Mar Sales Revenue</t>
  </si>
  <si>
    <t>Sales Revenue by Store</t>
  </si>
  <si>
    <t>Jan-Dec Sales Revenue</t>
  </si>
  <si>
    <t>MAX</t>
  </si>
  <si>
    <t>MIN</t>
  </si>
  <si>
    <t>AVERAGE</t>
  </si>
  <si>
    <t>MEDIAN</t>
  </si>
  <si>
    <t>SUM</t>
  </si>
  <si>
    <t>COUNT</t>
  </si>
  <si>
    <t>Jan-Mar</t>
  </si>
  <si>
    <t>Table of Contents</t>
  </si>
  <si>
    <t>Other Resources</t>
  </si>
  <si>
    <t>Excel Formulas w/Examples</t>
  </si>
  <si>
    <t>Excel Boot Camp - Learn Excel inside Excel</t>
  </si>
  <si>
    <t>Excel Functions &amp; Formulas Tutorial</t>
  </si>
  <si>
    <t>Excel Boot Camp</t>
  </si>
  <si>
    <t xml:space="preserve">  Learn Excel Inside Excel</t>
  </si>
  <si>
    <t xml:space="preserve">           Learn Excel inside Excel with our Interactive Tutorial</t>
  </si>
  <si>
    <t xml:space="preserve">           Automatically Graded Exercises</t>
  </si>
  <si>
    <t xml:space="preserve">           Shortcuts &amp; Best Practices "Work Smarter, not Harder"</t>
  </si>
  <si>
    <t>Course Contents</t>
  </si>
  <si>
    <t>SUM - VLOOKUP</t>
  </si>
  <si>
    <t>SUM - VLOOKUP $</t>
  </si>
  <si>
    <t>SUM - VLOOKUP Annual</t>
  </si>
  <si>
    <t xml:space="preserve">Others - VLOOKUP </t>
  </si>
  <si>
    <t>SUM - VLOOKUP Broken Down</t>
  </si>
  <si>
    <t>SUM VLOOKUP</t>
  </si>
  <si>
    <t>automateexcel.com/formulas/sum-vlookup/</t>
  </si>
  <si>
    <t>Excel Boot Camp - Learn Excel Inside Excel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</si>
</sst>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$-409]#,##0"/>
  </numFmts>
  <fonts count="9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rgb="FFFFFFFF"/>
      <name val="Calibri"/>
      <family val="2"/>
      <scheme val="minor"/>
    </font>
    <font>
      <sz val="8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8"/>
      <color theme="3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4"/>
        <bgColor theme="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rgb="FFED7D31"/>
        <bgColor indexed="64"/>
      </patternFill>
    </fill>
    <fill>
      <patternFill patternType="solid">
        <fgColor theme="5" tint="0.79998168889431442"/>
        <bgColor theme="5" tint="0.79998168889431442"/>
      </patternFill>
    </fill>
  </fills>
  <borders count="7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4" tint="0.39994506668294322"/>
      </left>
      <right style="thin">
        <color theme="4" tint="0.39994506668294322"/>
      </right>
      <top style="thin">
        <color theme="4" tint="0.39994506668294322"/>
      </top>
      <bottom style="thin">
        <color theme="4" tint="0.39994506668294322"/>
      </bottom>
      <diagonal/>
    </border>
    <border>
      <left style="thin">
        <color theme="5" tint="0.39994506668294322"/>
      </left>
      <right style="thin">
        <color theme="5" tint="0.39994506668294322"/>
      </right>
      <top style="thin">
        <color theme="5" tint="0.39994506668294322"/>
      </top>
      <bottom style="thin">
        <color theme="5" tint="0.39994506668294322"/>
      </bottom>
      <diagonal/>
    </border>
    <border>
      <left/>
      <right/>
      <top/>
      <bottom style="thick">
        <color theme="4"/>
      </bottom>
      <diagonal/>
    </border>
  </borders>
  <cellStyleXfs count="4">
    <xf numFmtId="0" fontId="0" fillId="0" borderId="0"/>
    <xf numFmtId="0" fontId="4" fillId="0" borderId="6" applyNumberFormat="0" applyFill="0" applyAlignment="0" applyProtection="0"/>
    <xf numFmtId="0" fontId="5" fillId="0" borderId="0" applyNumberFormat="0" applyFill="0" applyBorder="0" applyAlignment="0" applyProtection="0"/>
    <xf numFmtId="0" fontId="7" fillId="0" borderId="0" applyNumberFormat="0" applyFill="0" applyBorder="0" applyAlignment="0" applyProtection="0"/>
  </cellStyleXfs>
  <cellXfs count="22">
    <xf numFmtId="0" fontId="0" fillId="0" borderId="0" xfId="0"/>
    <xf numFmtId="0" fontId="0" fillId="0" borderId="0" xfId="0" applyAlignment="1">
      <alignment vertical="center" wrapText="1"/>
    </xf>
    <xf numFmtId="0" fontId="1" fillId="2" borderId="4" xfId="0" applyFont="1" applyFill="1" applyBorder="1" applyAlignment="1">
      <alignment horizontal="center" vertical="center" wrapText="1"/>
    </xf>
    <xf numFmtId="164" fontId="1" fillId="2" borderId="4" xfId="0" applyNumberFormat="1" applyFont="1" applyFill="1" applyBorder="1" applyAlignment="1">
      <alignment horizontal="center" vertical="center" wrapText="1"/>
    </xf>
    <xf numFmtId="3" fontId="0" fillId="3" borderId="4" xfId="0" applyNumberFormat="1" applyFont="1" applyFill="1" applyBorder="1" applyAlignment="1">
      <alignment horizontal="center" vertical="center"/>
    </xf>
    <xf numFmtId="164" fontId="0" fillId="3" borderId="4" xfId="0" applyNumberFormat="1" applyFont="1" applyFill="1" applyBorder="1" applyAlignment="1">
      <alignment horizontal="center" vertical="center"/>
    </xf>
    <xf numFmtId="3" fontId="0" fillId="0" borderId="4" xfId="0" applyNumberFormat="1" applyFont="1" applyBorder="1" applyAlignment="1">
      <alignment horizontal="center" vertical="center"/>
    </xf>
    <xf numFmtId="164" fontId="0" fillId="0" borderId="4" xfId="0" applyNumberFormat="1" applyFont="1" applyBorder="1" applyAlignment="1">
      <alignment horizontal="center" vertical="center"/>
    </xf>
    <xf numFmtId="0" fontId="2" fillId="4" borderId="5" xfId="0" applyFont="1" applyFill="1" applyBorder="1" applyAlignment="1">
      <alignment horizontal="center" vertical="center" wrapText="1"/>
    </xf>
    <xf numFmtId="0" fontId="0" fillId="5" borderId="5" xfId="0" applyNumberFormat="1" applyFont="1" applyFill="1" applyBorder="1" applyAlignment="1">
      <alignment horizontal="center" vertical="center"/>
    </xf>
    <xf numFmtId="164" fontId="0" fillId="5" borderId="5" xfId="0" applyNumberFormat="1" applyFont="1" applyFill="1" applyBorder="1" applyAlignment="1">
      <alignment horizontal="center" vertical="center"/>
    </xf>
    <xf numFmtId="0" fontId="0" fillId="0" borderId="5" xfId="0" applyNumberFormat="1" applyFont="1" applyFill="1" applyBorder="1" applyAlignment="1">
      <alignment horizontal="center" vertical="center"/>
    </xf>
    <xf numFmtId="164" fontId="0" fillId="0" borderId="5" xfId="0" applyNumberFormat="1" applyFont="1" applyFill="1" applyBorder="1" applyAlignment="1">
      <alignment horizontal="center" vertical="center"/>
    </xf>
    <xf numFmtId="0" fontId="2" fillId="4" borderId="1" xfId="0" applyFont="1" applyFill="1" applyBorder="1" applyAlignment="1">
      <alignment horizontal="center"/>
    </xf>
    <xf numFmtId="0" fontId="2" fillId="4" borderId="2" xfId="0" applyFont="1" applyFill="1" applyBorder="1" applyAlignment="1">
      <alignment horizontal="center"/>
    </xf>
    <xf numFmtId="0" fontId="2" fillId="4" borderId="3" xfId="0" applyFont="1" applyFill="1" applyBorder="1" applyAlignment="1">
      <alignment horizontal="center"/>
    </xf>
    <xf numFmtId="0" fontId="8" fillId="0" borderId="0" xfId="1" applyFont="1" applyBorder="1"/>
    <xf numFmtId="0" fontId="7" fillId="0" borderId="0" xfId="3"/>
    <xf numFmtId="0" fontId="6" fillId="0" borderId="0" xfId="0" applyFont="1"/>
    <xf numFmtId="0" fontId="4" fillId="0" borderId="6" xfId="1"/>
    <xf numFmtId="0" fontId="5" fillId="0" borderId="0" xfId="2"/>
    <xf numFmtId="0" fontId="6" fillId="0" borderId="0" xfId="0" quotePrefix="1" applyFont="1"/>
  </cellXfs>
  <cellStyles count="4">
    <cellStyle name="Heading 1" xfId="1" builtinId="16"/>
    <cellStyle name="Heading 4" xfId="2" builtinId="19"/>
    <cellStyle name="Hyperlink" xfId="3" builtinId="8"/>
    <cellStyle name="Normal" xfId="0" builtinId="0"/>
  </cellStyles>
  <dxfs count="1"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hyperlink" Target="https://www.automateexcel.com/excel-boot-camp/?utm_source=formulas-dload&amp;utm_medium=formulas-dload&amp;utm_campaign=formulas-dload" TargetMode="External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hyperlink" Target="https://www.automateexcel.com/excel-boot-camp/?utm_source=formulas-dload&amp;utm_medium=formulas-dload&amp;utm_campaign=formulas-dload" TargetMode="Externa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hyperlink" Target="https://www.automateexcel.com/excel-boot-camp/?utm_source=formulas-dload&amp;utm_medium=formulas-dload&amp;utm_campaign=formulas-dload" TargetMode="Externa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hyperlink" Target="https://www.automateexcel.com/excel-boot-camp/?utm_source=formulas-dload&amp;utm_medium=formulas-dload&amp;utm_campaign=formulas-dload" TargetMode="Externa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hyperlink" Target="https://www.automateexcel.com/excel-boot-camp/?utm_source=formulas-dload&amp;utm_medium=formulas-dload&amp;utm_campaign=formulas-dload" TargetMode="Externa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hyperlink" Target="https://www.automateexcel.com/excel-boot-camp/?utm_source=formulas-dload&amp;utm_medium=formulas-dload&amp;utm_campaign=formulas-dload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228600</xdr:colOff>
      <xdr:row>14</xdr:row>
      <xdr:rowOff>85725</xdr:rowOff>
    </xdr:from>
    <xdr:to>
      <xdr:col>8</xdr:col>
      <xdr:colOff>228600</xdr:colOff>
      <xdr:row>35</xdr:row>
      <xdr:rowOff>171450</xdr:rowOff>
    </xdr:to>
    <xdr:pic>
      <xdr:nvPicPr>
        <xdr:cNvPr id="2" name="Picture 1" descr="excel boot camp header">
          <a:extLst>
            <a:ext uri="{FF2B5EF4-FFF2-40B4-BE49-F238E27FC236}">
              <a16:creationId xmlns:a16="http://schemas.microsoft.com/office/drawing/2014/main" id="{70D7E6C3-80AA-491F-8223-96951FBC29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933700"/>
          <a:ext cx="8372475" cy="40862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4</xdr:col>
      <xdr:colOff>0</xdr:colOff>
      <xdr:row>41</xdr:row>
      <xdr:rowOff>0</xdr:rowOff>
    </xdr:from>
    <xdr:to>
      <xdr:col>5</xdr:col>
      <xdr:colOff>2047875</xdr:colOff>
      <xdr:row>44</xdr:row>
      <xdr:rowOff>28575</xdr:rowOff>
    </xdr:to>
    <xdr:sp macro="" textlink="">
      <xdr:nvSpPr>
        <xdr:cNvPr id="3" name="Rectangle: Rounded Corners 2">
          <a:hlinkClick xmlns:r="http://schemas.openxmlformats.org/officeDocument/2006/relationships" r:id="rId2" tooltip="Click to Learn More!"/>
          <a:extLst>
            <a:ext uri="{FF2B5EF4-FFF2-40B4-BE49-F238E27FC236}">
              <a16:creationId xmlns:a16="http://schemas.microsoft.com/office/drawing/2014/main" id="{0E70BB73-DF54-4EE9-8047-F1C05DB0D85A}"/>
            </a:ext>
          </a:extLst>
        </xdr:cNvPr>
        <xdr:cNvSpPr/>
      </xdr:nvSpPr>
      <xdr:spPr>
        <a:xfrm>
          <a:off x="4333875" y="7991475"/>
          <a:ext cx="2657475" cy="600075"/>
        </a:xfrm>
        <a:prstGeom prst="roundRect">
          <a:avLst/>
        </a:prstGeom>
      </xdr:spPr>
      <xdr:style>
        <a:lnRef idx="2">
          <a:schemeClr val="accent2">
            <a:shade val="50000"/>
          </a:schemeClr>
        </a:lnRef>
        <a:fillRef idx="1">
          <a:schemeClr val="accent2"/>
        </a:fillRef>
        <a:effectRef idx="0">
          <a:schemeClr val="accent2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2400"/>
            <a:t>Learn More</a:t>
          </a:r>
        </a:p>
      </xdr:txBody>
    </xdr:sp>
    <xdr:clientData/>
  </xdr:twoCellAnchor>
  <xdr:twoCellAnchor editAs="oneCell">
    <xdr:from>
      <xdr:col>1</xdr:col>
      <xdr:colOff>238124</xdr:colOff>
      <xdr:row>47</xdr:row>
      <xdr:rowOff>114300</xdr:rowOff>
    </xdr:from>
    <xdr:to>
      <xdr:col>8</xdr:col>
      <xdr:colOff>190500</xdr:colOff>
      <xdr:row>69</xdr:row>
      <xdr:rowOff>63526</xdr:rowOff>
    </xdr:to>
    <xdr:pic>
      <xdr:nvPicPr>
        <xdr:cNvPr id="4" name="Picture 3" descr="excel course">
          <a:extLst>
            <a:ext uri="{FF2B5EF4-FFF2-40B4-BE49-F238E27FC236}">
              <a16:creationId xmlns:a16="http://schemas.microsoft.com/office/drawing/2014/main" id="{958F0494-BA39-4915-BCEA-8E51D64CDD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4" y="9248775"/>
          <a:ext cx="8324851" cy="414022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4</xdr:col>
      <xdr:colOff>28575</xdr:colOff>
      <xdr:row>70</xdr:row>
      <xdr:rowOff>180975</xdr:rowOff>
    </xdr:from>
    <xdr:to>
      <xdr:col>5</xdr:col>
      <xdr:colOff>2076450</xdr:colOff>
      <xdr:row>74</xdr:row>
      <xdr:rowOff>19050</xdr:rowOff>
    </xdr:to>
    <xdr:sp macro="" textlink="">
      <xdr:nvSpPr>
        <xdr:cNvPr id="5" name="Rectangle: Rounded Corners 4">
          <a:hlinkClick xmlns:r="http://schemas.openxmlformats.org/officeDocument/2006/relationships" r:id="rId2" tooltip="Click to Learn More!"/>
          <a:extLst>
            <a:ext uri="{FF2B5EF4-FFF2-40B4-BE49-F238E27FC236}">
              <a16:creationId xmlns:a16="http://schemas.microsoft.com/office/drawing/2014/main" id="{DF0A1B9A-71F6-44EA-A469-6E88B0433324}"/>
            </a:ext>
          </a:extLst>
        </xdr:cNvPr>
        <xdr:cNvSpPr/>
      </xdr:nvSpPr>
      <xdr:spPr>
        <a:xfrm>
          <a:off x="4362450" y="13696950"/>
          <a:ext cx="2657475" cy="600075"/>
        </a:xfrm>
        <a:prstGeom prst="roundRect">
          <a:avLst/>
        </a:prstGeom>
      </xdr:spPr>
      <xdr:style>
        <a:lnRef idx="2">
          <a:schemeClr val="accent2">
            <a:shade val="50000"/>
          </a:schemeClr>
        </a:lnRef>
        <a:fillRef idx="1">
          <a:schemeClr val="accent2"/>
        </a:fillRef>
        <a:effectRef idx="0">
          <a:schemeClr val="accent2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2400"/>
            <a:t>Learn More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73025</xdr:colOff>
      <xdr:row>8</xdr:row>
      <xdr:rowOff>152400</xdr:rowOff>
    </xdr:from>
    <xdr:to>
      <xdr:col>11</xdr:col>
      <xdr:colOff>73025</xdr:colOff>
      <xdr:row>10</xdr:row>
      <xdr:rowOff>38100</xdr:rowOff>
    </xdr:to>
    <xdr:sp macro="" textlink="">
      <xdr:nvSpPr>
        <xdr:cNvPr id="2" name="Rectangle: Rounded Corners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D11BC410-5691-4612-862C-BBC8C9B6DB20}"/>
            </a:ext>
          </a:extLst>
        </xdr:cNvPr>
        <xdr:cNvSpPr/>
      </xdr:nvSpPr>
      <xdr:spPr>
        <a:xfrm>
          <a:off x="2921000" y="1866900"/>
          <a:ext cx="1028700" cy="266700"/>
        </a:xfrm>
        <a:prstGeom prst="roundRect">
          <a:avLst/>
        </a:prstGeom>
        <a:solidFill>
          <a:srgbClr val="ED7D31"/>
        </a:solidFill>
        <a:ln>
          <a:solidFill>
            <a:srgbClr val="AE5A2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1100"/>
            <a:t>Learn More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111125</xdr:colOff>
      <xdr:row>8</xdr:row>
      <xdr:rowOff>152400</xdr:rowOff>
    </xdr:from>
    <xdr:to>
      <xdr:col>11</xdr:col>
      <xdr:colOff>111125</xdr:colOff>
      <xdr:row>10</xdr:row>
      <xdr:rowOff>38100</xdr:rowOff>
    </xdr:to>
    <xdr:sp macro="" textlink="">
      <xdr:nvSpPr>
        <xdr:cNvPr id="2" name="Rectangle: Rounded Corners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E3343E29-4E16-4B02-AC45-704438B623FD}"/>
            </a:ext>
          </a:extLst>
        </xdr:cNvPr>
        <xdr:cNvSpPr/>
      </xdr:nvSpPr>
      <xdr:spPr>
        <a:xfrm>
          <a:off x="2921000" y="1866900"/>
          <a:ext cx="1028700" cy="266700"/>
        </a:xfrm>
        <a:prstGeom prst="roundRect">
          <a:avLst/>
        </a:prstGeom>
        <a:solidFill>
          <a:srgbClr val="ED7D31"/>
        </a:solidFill>
        <a:ln>
          <a:solidFill>
            <a:srgbClr val="AE5A2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1100"/>
            <a:t>Learn More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73025</xdr:colOff>
      <xdr:row>8</xdr:row>
      <xdr:rowOff>152400</xdr:rowOff>
    </xdr:from>
    <xdr:to>
      <xdr:col>11</xdr:col>
      <xdr:colOff>73025</xdr:colOff>
      <xdr:row>10</xdr:row>
      <xdr:rowOff>38100</xdr:rowOff>
    </xdr:to>
    <xdr:sp macro="" textlink="">
      <xdr:nvSpPr>
        <xdr:cNvPr id="2" name="Rectangle: Rounded Corners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94EB3C5D-6E29-44B0-9E06-3AE9CD254529}"/>
            </a:ext>
          </a:extLst>
        </xdr:cNvPr>
        <xdr:cNvSpPr/>
      </xdr:nvSpPr>
      <xdr:spPr>
        <a:xfrm>
          <a:off x="2921000" y="1866900"/>
          <a:ext cx="1028700" cy="266700"/>
        </a:xfrm>
        <a:prstGeom prst="roundRect">
          <a:avLst/>
        </a:prstGeom>
        <a:solidFill>
          <a:srgbClr val="ED7D31"/>
        </a:solidFill>
        <a:ln>
          <a:solidFill>
            <a:srgbClr val="AE5A2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1100"/>
            <a:t>Learn More</a:t>
          </a: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73025</xdr:colOff>
      <xdr:row>8</xdr:row>
      <xdr:rowOff>152400</xdr:rowOff>
    </xdr:from>
    <xdr:to>
      <xdr:col>11</xdr:col>
      <xdr:colOff>25400</xdr:colOff>
      <xdr:row>10</xdr:row>
      <xdr:rowOff>38100</xdr:rowOff>
    </xdr:to>
    <xdr:sp macro="" textlink="">
      <xdr:nvSpPr>
        <xdr:cNvPr id="2" name="Rectangle: Rounded Corners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4BEB6C69-37F3-4428-B230-C941A204F01B}"/>
            </a:ext>
          </a:extLst>
        </xdr:cNvPr>
        <xdr:cNvSpPr/>
      </xdr:nvSpPr>
      <xdr:spPr>
        <a:xfrm>
          <a:off x="2921000" y="2057400"/>
          <a:ext cx="1028700" cy="266700"/>
        </a:xfrm>
        <a:prstGeom prst="roundRect">
          <a:avLst/>
        </a:prstGeom>
        <a:solidFill>
          <a:srgbClr val="ED7D31"/>
        </a:solidFill>
        <a:ln>
          <a:solidFill>
            <a:srgbClr val="AE5A2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1100"/>
            <a:t>Learn More</a:t>
          </a:r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25400</xdr:colOff>
      <xdr:row>8</xdr:row>
      <xdr:rowOff>152400</xdr:rowOff>
    </xdr:from>
    <xdr:to>
      <xdr:col>11</xdr:col>
      <xdr:colOff>25400</xdr:colOff>
      <xdr:row>10</xdr:row>
      <xdr:rowOff>38100</xdr:rowOff>
    </xdr:to>
    <xdr:sp macro="" textlink="">
      <xdr:nvSpPr>
        <xdr:cNvPr id="2" name="Rectangle: Rounded Corners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F6275D47-D279-4DA0-8FDC-39EF26A848CB}"/>
            </a:ext>
          </a:extLst>
        </xdr:cNvPr>
        <xdr:cNvSpPr/>
      </xdr:nvSpPr>
      <xdr:spPr>
        <a:xfrm>
          <a:off x="2921000" y="1866900"/>
          <a:ext cx="1028700" cy="266700"/>
        </a:xfrm>
        <a:prstGeom prst="roundRect">
          <a:avLst/>
        </a:prstGeom>
        <a:solidFill>
          <a:srgbClr val="ED7D31"/>
        </a:solidFill>
        <a:ln>
          <a:solidFill>
            <a:srgbClr val="AE5A2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1100"/>
            <a:t>Learn More</a:t>
          </a:r>
        </a:p>
      </xdr:txBody>
    </xdr:sp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69637D73-EFBD-41EC-8B00-1E0E560D4F4B}" name="Table1" displayName="Table1" ref="B4:B9" totalsRowShown="0">
  <tableColumns count="1">
    <tableColumn id="1" xr3:uid="{D387BF77-7FB6-4DDA-81CB-D902CD2B2F6A}" name="Table of Contents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7B38A491-AB3E-452D-96E6-ED5A811EE940}" name="Table2" displayName="Table2" ref="F4:F7" totalsRowShown="0" headerRowDxfId="0">
  <tableColumns count="1">
    <tableColumn id="1" xr3:uid="{CECB7E9C-DEE2-4E88-8536-08CDE8779592}" name="Other Resources"/>
  </tableColumns>
  <tableStyleInfo name="TableStyleMedium4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table" Target="../tables/table2.xml"/><Relationship Id="rId3" Type="http://schemas.openxmlformats.org/officeDocument/2006/relationships/hyperlink" Target="https://www.automateexcel.com/excel-boot-camp/?utm_source=formulas-dload&amp;utm_medium=formulas-dload&amp;utm_campaign=formulas-dload" TargetMode="External"/><Relationship Id="rId7" Type="http://schemas.openxmlformats.org/officeDocument/2006/relationships/table" Target="../tables/table1.xml"/><Relationship Id="rId2" Type="http://schemas.openxmlformats.org/officeDocument/2006/relationships/hyperlink" Target="?utm_source=formulas-dload&amp;utm_medium=formulas-dload&amp;utm_campaign=formulas-dload" TargetMode="External"/><Relationship Id="rId1" Type="http://schemas.openxmlformats.org/officeDocument/2006/relationships/hyperlink" Target="https://www.automateexcel.com/formulas/sum-vlookup/" TargetMode="External"/><Relationship Id="rId6" Type="http://schemas.openxmlformats.org/officeDocument/2006/relationships/drawing" Target="../drawings/drawing1.xml"/><Relationship Id="rId5" Type="http://schemas.openxmlformats.org/officeDocument/2006/relationships/printerSettings" Target="../printerSettings/printerSettings1.bin"/><Relationship Id="rId4" Type="http://schemas.openxmlformats.org/officeDocument/2006/relationships/hyperlink" Target="?utm_source=formulas-dload&amp;utm_medium=formulas-dload&amp;utm_campaign=formulas-dload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s://www.automateexcel.com/formulas/sum-vlookup/" TargetMode="Externa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https://www.automateexcel.com/formulas/sum-vlookup/" TargetMode="Externa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1" Type="http://schemas.openxmlformats.org/officeDocument/2006/relationships/hyperlink" Target="https://www.automateexcel.com/formulas/sum-vlookup/" TargetMode="Externa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1" Type="http://schemas.openxmlformats.org/officeDocument/2006/relationships/hyperlink" Target="https://www.automateexcel.com/formulas/sum-vlookup/" TargetMode="Externa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6.xml"/><Relationship Id="rId2" Type="http://schemas.openxmlformats.org/officeDocument/2006/relationships/printerSettings" Target="../printerSettings/printerSettings6.bin"/><Relationship Id="rId1" Type="http://schemas.openxmlformats.org/officeDocument/2006/relationships/hyperlink" Target="https://www.automateexcel.com/formulas/sum-vlookup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D28A12-01EC-4978-B6D8-D5300AF01787}">
  <sheetPr codeName="Sheet6"/>
  <dimension ref="A1:F47"/>
  <sheetViews>
    <sheetView tabSelected="1" workbookViewId="0">
      <selection activeCell="L16" sqref="L16"/>
    </sheetView>
  </sheetViews>
  <sheetFormatPr defaultRowHeight="15" x14ac:dyDescent="0.25"/>
  <cols>
    <col min="2" max="2" width="37.5703125" customWidth="1"/>
    <col min="6" max="6" width="42.28515625" customWidth="1"/>
  </cols>
  <sheetData>
    <row r="1" spans="1:6" ht="23.25" x14ac:dyDescent="0.35">
      <c r="A1" s="16" t="s">
        <v>43</v>
      </c>
    </row>
    <row r="2" spans="1:6" x14ac:dyDescent="0.25">
      <c r="B2" s="17" t="s">
        <v>44</v>
      </c>
    </row>
    <row r="4" spans="1:6" x14ac:dyDescent="0.25">
      <c r="B4" t="s">
        <v>27</v>
      </c>
      <c r="F4" s="18" t="s">
        <v>28</v>
      </c>
    </row>
    <row r="5" spans="1:6" x14ac:dyDescent="0.25">
      <c r="B5" s="17" t="s">
        <v>38</v>
      </c>
      <c r="F5" s="17" t="s">
        <v>29</v>
      </c>
    </row>
    <row r="6" spans="1:6" x14ac:dyDescent="0.25">
      <c r="B6" s="17" t="s">
        <v>39</v>
      </c>
      <c r="F6" s="17" t="s">
        <v>30</v>
      </c>
    </row>
    <row r="7" spans="1:6" x14ac:dyDescent="0.25">
      <c r="B7" s="17" t="s">
        <v>40</v>
      </c>
      <c r="F7" s="17" t="s">
        <v>31</v>
      </c>
    </row>
    <row r="8" spans="1:6" x14ac:dyDescent="0.25">
      <c r="B8" s="17" t="s">
        <v>41</v>
      </c>
    </row>
    <row r="9" spans="1:6" x14ac:dyDescent="0.25">
      <c r="B9" s="17" t="s">
        <v>42</v>
      </c>
    </row>
    <row r="10" spans="1:6" x14ac:dyDescent="0.25">
      <c r="B10" s="17"/>
    </row>
    <row r="12" spans="1:6" x14ac:dyDescent="0.25">
      <c r="F12" s="18"/>
    </row>
    <row r="13" spans="1:6" ht="20.25" thickBot="1" x14ac:dyDescent="0.35">
      <c r="B13" s="19" t="s">
        <v>32</v>
      </c>
    </row>
    <row r="14" spans="1:6" ht="15.75" thickTop="1" x14ac:dyDescent="0.25">
      <c r="B14" s="20" t="s">
        <v>33</v>
      </c>
    </row>
    <row r="37" spans="2:2" x14ac:dyDescent="0.25">
      <c r="B37" s="21" t="s">
        <v>34</v>
      </c>
    </row>
    <row r="38" spans="2:2" x14ac:dyDescent="0.25">
      <c r="B38" s="21" t="s">
        <v>35</v>
      </c>
    </row>
    <row r="39" spans="2:2" x14ac:dyDescent="0.25">
      <c r="B39" s="21" t="s">
        <v>36</v>
      </c>
    </row>
    <row r="47" spans="2:2" x14ac:dyDescent="0.25">
      <c r="B47" s="20" t="s">
        <v>37</v>
      </c>
    </row>
  </sheetData>
  <dataConsolidate/>
  <hyperlinks>
    <hyperlink ref="B2" r:id="rId1" display="https://www.automateexcel.com/formulas/sum-vlookup/" xr:uid="{FFE8F95E-551B-49C7-B739-16DAF6F64299}"/>
    <hyperlink ref="F5" r:id="rId2" xr:uid="{CE945AE7-6B80-4738-9211-45E42DABB32C}"/>
    <hyperlink ref="F6" r:id="rId3" xr:uid="{FA8134D4-8DB9-4850-BD4F-3CAE687489D2}"/>
    <hyperlink ref="F7" r:id="rId4" xr:uid="{583E3C93-3D06-4B67-A8E5-BC8F06790579}"/>
    <hyperlink ref="B5" location="'SUM - VLOOKUP'!$A$1" display="SUM - VLOOKUP" xr:uid="{929B17E1-8F35-41AB-9F0B-2DFAF95F3E2F}"/>
    <hyperlink ref="B6" location="'SUM - VLOOKUP $'!$A$1" display="SUM - VLOOKUP $" xr:uid="{F37E2D78-F0B1-4197-A6D5-AD999F99C805}"/>
    <hyperlink ref="B7" location="'SUM - VLOOKUP Annual'!$A$1" display="SUM - VLOOKUP Annual" xr:uid="{1FCEE258-6F5D-4F88-88C6-AD0EDBDD8F08}"/>
    <hyperlink ref="B8" location="'Others - VLOOKUP '!$A$1" display="Others - VLOOKUP " xr:uid="{224A73B2-26D1-4DCD-9246-EA29364A9A96}"/>
    <hyperlink ref="B9" location="'SUM - VLOOKUP Broken Down'!$A$1" display="SUM - VLOOKUP Broken Down" xr:uid="{412CF9A9-F8C4-4933-8471-DCADEC25637F}"/>
  </hyperlinks>
  <pageMargins left="0.7" right="0.7" top="0.75" bottom="0.75" header="0.3" footer="0.3"/>
  <pageSetup orientation="portrait" horizontalDpi="1200" verticalDpi="1200" r:id="rId5"/>
  <drawing r:id="rId6"/>
  <tableParts count="2">
    <tablePart r:id="rId7"/>
    <tablePart r:id="rId8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53516B7-4C9C-4D78-ACFB-9B9700069B08}">
  <sheetPr codeName="Sheet1"/>
  <dimension ref="B1:Q10"/>
  <sheetViews>
    <sheetView showGridLines="0" workbookViewId="0">
      <selection activeCell="B2" sqref="B2:S8"/>
    </sheetView>
  </sheetViews>
  <sheetFormatPr defaultRowHeight="15" x14ac:dyDescent="0.25"/>
  <cols>
    <col min="1" max="1" width="2.28515625" customWidth="1"/>
    <col min="2" max="2" width="9.5703125" customWidth="1"/>
    <col min="3" max="14" width="5.140625" customWidth="1"/>
    <col min="15" max="15" width="2.28515625" customWidth="1"/>
    <col min="16" max="16" width="10.5703125" bestFit="1" customWidth="1"/>
    <col min="17" max="17" width="13.5703125" customWidth="1"/>
  </cols>
  <sheetData>
    <row r="1" spans="2:17" x14ac:dyDescent="0.25">
      <c r="B1" t="s">
        <v>18</v>
      </c>
    </row>
    <row r="2" spans="2:17" s="1" customFormat="1" ht="30" x14ac:dyDescent="0.25">
      <c r="B2" s="2" t="s">
        <v>0</v>
      </c>
      <c r="C2" s="3" t="s">
        <v>5</v>
      </c>
      <c r="D2" s="3" t="s">
        <v>6</v>
      </c>
      <c r="E2" s="3" t="s">
        <v>7</v>
      </c>
      <c r="F2" s="3" t="s">
        <v>8</v>
      </c>
      <c r="G2" s="3" t="s">
        <v>9</v>
      </c>
      <c r="H2" s="3" t="s">
        <v>10</v>
      </c>
      <c r="I2" s="3" t="s">
        <v>11</v>
      </c>
      <c r="J2" s="3" t="s">
        <v>12</v>
      </c>
      <c r="K2" s="3" t="s">
        <v>13</v>
      </c>
      <c r="L2" s="3" t="s">
        <v>14</v>
      </c>
      <c r="M2" s="3" t="s">
        <v>15</v>
      </c>
      <c r="N2" s="3" t="s">
        <v>16</v>
      </c>
      <c r="P2" s="8" t="s">
        <v>0</v>
      </c>
      <c r="Q2" s="8" t="s">
        <v>17</v>
      </c>
    </row>
    <row r="3" spans="2:17" x14ac:dyDescent="0.25">
      <c r="B3" s="4" t="s">
        <v>1</v>
      </c>
      <c r="C3" s="5">
        <v>98</v>
      </c>
      <c r="D3" s="5">
        <v>20</v>
      </c>
      <c r="E3" s="5">
        <v>76</v>
      </c>
      <c r="F3" s="5">
        <v>88</v>
      </c>
      <c r="G3" s="5">
        <v>23</v>
      </c>
      <c r="H3" s="5">
        <v>20</v>
      </c>
      <c r="I3" s="5">
        <v>82</v>
      </c>
      <c r="J3" s="5">
        <v>88</v>
      </c>
      <c r="K3" s="5">
        <v>86</v>
      </c>
      <c r="L3" s="5">
        <v>12</v>
      </c>
      <c r="M3" s="5">
        <v>17</v>
      </c>
      <c r="N3" s="5">
        <v>19</v>
      </c>
      <c r="P3" s="9" t="s">
        <v>1</v>
      </c>
      <c r="Q3" s="10">
        <f t="array" ref="Q3">SUM(VLOOKUP(P3,B3:N6,{2,3,4},FALSE))</f>
        <v>194</v>
      </c>
    </row>
    <row r="4" spans="2:17" x14ac:dyDescent="0.25">
      <c r="B4" s="6" t="s">
        <v>4</v>
      </c>
      <c r="C4" s="7">
        <v>40</v>
      </c>
      <c r="D4" s="7">
        <v>51</v>
      </c>
      <c r="E4" s="7">
        <v>90</v>
      </c>
      <c r="F4" s="7">
        <v>33</v>
      </c>
      <c r="G4" s="7">
        <v>50</v>
      </c>
      <c r="H4" s="7">
        <v>68</v>
      </c>
      <c r="I4" s="7">
        <v>80</v>
      </c>
      <c r="J4" s="7">
        <v>73</v>
      </c>
      <c r="K4" s="7">
        <v>8</v>
      </c>
      <c r="L4" s="7">
        <v>108</v>
      </c>
      <c r="M4" s="7">
        <v>110</v>
      </c>
      <c r="N4" s="7">
        <v>93</v>
      </c>
      <c r="P4" s="11" t="s">
        <v>3</v>
      </c>
      <c r="Q4" s="12">
        <f t="array" ref="Q4">SUM(VLOOKUP(P4,B3:N6,{2,3,4},FALSE))</f>
        <v>122</v>
      </c>
    </row>
    <row r="5" spans="2:17" x14ac:dyDescent="0.25">
      <c r="B5" s="4" t="s">
        <v>3</v>
      </c>
      <c r="C5" s="5">
        <v>72</v>
      </c>
      <c r="D5" s="5">
        <v>7</v>
      </c>
      <c r="E5" s="5">
        <v>43</v>
      </c>
      <c r="F5" s="5">
        <v>5</v>
      </c>
      <c r="G5" s="5">
        <v>78</v>
      </c>
      <c r="H5" s="5">
        <v>69</v>
      </c>
      <c r="I5" s="5">
        <v>46</v>
      </c>
      <c r="J5" s="5">
        <v>42</v>
      </c>
      <c r="K5" s="5">
        <v>34</v>
      </c>
      <c r="L5" s="5">
        <v>17</v>
      </c>
      <c r="M5" s="5">
        <v>58</v>
      </c>
      <c r="N5" s="5">
        <v>25</v>
      </c>
    </row>
    <row r="6" spans="2:17" x14ac:dyDescent="0.25">
      <c r="B6" s="6" t="s">
        <v>2</v>
      </c>
      <c r="C6" s="7">
        <v>4</v>
      </c>
      <c r="D6" s="7">
        <v>57</v>
      </c>
      <c r="E6" s="7">
        <v>63</v>
      </c>
      <c r="F6" s="7">
        <v>100</v>
      </c>
      <c r="G6" s="7">
        <v>8</v>
      </c>
      <c r="H6" s="7">
        <v>86</v>
      </c>
      <c r="I6" s="7">
        <v>95</v>
      </c>
      <c r="J6" s="7">
        <v>14</v>
      </c>
      <c r="K6" s="7">
        <v>69</v>
      </c>
      <c r="L6" s="7">
        <v>96</v>
      </c>
      <c r="M6" s="7">
        <v>92</v>
      </c>
      <c r="N6" s="7">
        <v>2</v>
      </c>
    </row>
    <row r="8" spans="2:17" x14ac:dyDescent="0.25">
      <c r="B8" s="17" t="s">
        <v>44</v>
      </c>
    </row>
    <row r="10" spans="2:17" x14ac:dyDescent="0.25">
      <c r="B10" s="18" t="s">
        <v>45</v>
      </c>
    </row>
  </sheetData>
  <sortState xmlns:xlrd2="http://schemas.microsoft.com/office/spreadsheetml/2017/richdata2" ref="B14:C20">
    <sortCondition ref="B13:B20"/>
  </sortState>
  <phoneticPr fontId="3" type="noConversion"/>
  <hyperlinks>
    <hyperlink ref="B8" r:id="rId1" display="https://www.automateexcel.com/formulas/sum-vlookup/" xr:uid="{8AF33654-D5FF-44AB-A316-C9B8A4BC3802}"/>
  </hyperlinks>
  <pageMargins left="0.7" right="0.7" top="0.75" bottom="0.75" header="0.3" footer="0.3"/>
  <pageSetup orientation="portrait" verticalDpi="300" r:id="rId2"/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FD928E-0FFC-45AC-8E2C-62733C2F37AE}">
  <sheetPr codeName="Sheet2"/>
  <dimension ref="B1:Q10"/>
  <sheetViews>
    <sheetView showGridLines="0" workbookViewId="0">
      <selection activeCell="Q3" sqref="Q3"/>
    </sheetView>
  </sheetViews>
  <sheetFormatPr defaultRowHeight="15" x14ac:dyDescent="0.25"/>
  <cols>
    <col min="1" max="1" width="1.7109375" customWidth="1"/>
    <col min="2" max="2" width="9.5703125" customWidth="1"/>
    <col min="3" max="14" width="5.140625" customWidth="1"/>
    <col min="15" max="15" width="1.7109375" customWidth="1"/>
    <col min="16" max="16" width="10.5703125" bestFit="1" customWidth="1"/>
    <col min="17" max="17" width="13.28515625" bestFit="1" customWidth="1"/>
  </cols>
  <sheetData>
    <row r="1" spans="2:17" x14ac:dyDescent="0.25">
      <c r="B1" t="s">
        <v>18</v>
      </c>
    </row>
    <row r="2" spans="2:17" s="1" customFormat="1" ht="30" x14ac:dyDescent="0.25">
      <c r="B2" s="2" t="s">
        <v>0</v>
      </c>
      <c r="C2" s="3" t="s">
        <v>5</v>
      </c>
      <c r="D2" s="3" t="s">
        <v>6</v>
      </c>
      <c r="E2" s="3" t="s">
        <v>7</v>
      </c>
      <c r="F2" s="3" t="s">
        <v>8</v>
      </c>
      <c r="G2" s="3" t="s">
        <v>9</v>
      </c>
      <c r="H2" s="3" t="s">
        <v>10</v>
      </c>
      <c r="I2" s="3" t="s">
        <v>11</v>
      </c>
      <c r="J2" s="3" t="s">
        <v>12</v>
      </c>
      <c r="K2" s="3" t="s">
        <v>13</v>
      </c>
      <c r="L2" s="3" t="s">
        <v>14</v>
      </c>
      <c r="M2" s="3" t="s">
        <v>15</v>
      </c>
      <c r="N2" s="3" t="s">
        <v>16</v>
      </c>
      <c r="P2" s="8" t="s">
        <v>0</v>
      </c>
      <c r="Q2" s="8" t="s">
        <v>17</v>
      </c>
    </row>
    <row r="3" spans="2:17" x14ac:dyDescent="0.25">
      <c r="B3" s="4" t="s">
        <v>1</v>
      </c>
      <c r="C3" s="5">
        <v>98</v>
      </c>
      <c r="D3" s="5">
        <v>20</v>
      </c>
      <c r="E3" s="5">
        <v>76</v>
      </c>
      <c r="F3" s="5">
        <v>88</v>
      </c>
      <c r="G3" s="5">
        <v>23</v>
      </c>
      <c r="H3" s="5">
        <v>20</v>
      </c>
      <c r="I3" s="5">
        <v>82</v>
      </c>
      <c r="J3" s="5">
        <v>88</v>
      </c>
      <c r="K3" s="5">
        <v>86</v>
      </c>
      <c r="L3" s="5">
        <v>12</v>
      </c>
      <c r="M3" s="5">
        <v>17</v>
      </c>
      <c r="N3" s="5">
        <v>19</v>
      </c>
      <c r="P3" s="9" t="s">
        <v>1</v>
      </c>
      <c r="Q3" s="10">
        <f t="array" ref="Q3">SUM(VLOOKUP(P3,$B$3:$N$6,{2,3,4},FALSE))</f>
        <v>194</v>
      </c>
    </row>
    <row r="4" spans="2:17" x14ac:dyDescent="0.25">
      <c r="B4" s="6" t="s">
        <v>4</v>
      </c>
      <c r="C4" s="7">
        <v>40</v>
      </c>
      <c r="D4" s="7">
        <v>51</v>
      </c>
      <c r="E4" s="7">
        <v>90</v>
      </c>
      <c r="F4" s="7">
        <v>33</v>
      </c>
      <c r="G4" s="7">
        <v>50</v>
      </c>
      <c r="H4" s="7">
        <v>68</v>
      </c>
      <c r="I4" s="7">
        <v>80</v>
      </c>
      <c r="J4" s="7">
        <v>73</v>
      </c>
      <c r="K4" s="7">
        <v>8</v>
      </c>
      <c r="L4" s="7">
        <v>108</v>
      </c>
      <c r="M4" s="7">
        <v>110</v>
      </c>
      <c r="N4" s="7">
        <v>93</v>
      </c>
      <c r="P4" s="11" t="s">
        <v>3</v>
      </c>
      <c r="Q4" s="12">
        <f t="array" ref="Q4">SUM(VLOOKUP(P4,$B$3:$N$6,{2,3,4},FALSE))</f>
        <v>122</v>
      </c>
    </row>
    <row r="5" spans="2:17" x14ac:dyDescent="0.25">
      <c r="B5" s="4" t="s">
        <v>3</v>
      </c>
      <c r="C5" s="5">
        <v>72</v>
      </c>
      <c r="D5" s="5">
        <v>7</v>
      </c>
      <c r="E5" s="5">
        <v>43</v>
      </c>
      <c r="F5" s="5">
        <v>5</v>
      </c>
      <c r="G5" s="5">
        <v>78</v>
      </c>
      <c r="H5" s="5">
        <v>69</v>
      </c>
      <c r="I5" s="5">
        <v>46</v>
      </c>
      <c r="J5" s="5">
        <v>42</v>
      </c>
      <c r="K5" s="5">
        <v>34</v>
      </c>
      <c r="L5" s="5">
        <v>17</v>
      </c>
      <c r="M5" s="5">
        <v>58</v>
      </c>
      <c r="N5" s="5">
        <v>25</v>
      </c>
    </row>
    <row r="6" spans="2:17" x14ac:dyDescent="0.25">
      <c r="B6" s="6" t="s">
        <v>2</v>
      </c>
      <c r="C6" s="7">
        <v>4</v>
      </c>
      <c r="D6" s="7">
        <v>57</v>
      </c>
      <c r="E6" s="7">
        <v>63</v>
      </c>
      <c r="F6" s="7">
        <v>100</v>
      </c>
      <c r="G6" s="7">
        <v>8</v>
      </c>
      <c r="H6" s="7">
        <v>86</v>
      </c>
      <c r="I6" s="7">
        <v>95</v>
      </c>
      <c r="J6" s="7">
        <v>14</v>
      </c>
      <c r="K6" s="7">
        <v>69</v>
      </c>
      <c r="L6" s="7">
        <v>96</v>
      </c>
      <c r="M6" s="7">
        <v>92</v>
      </c>
      <c r="N6" s="7">
        <v>2</v>
      </c>
    </row>
    <row r="8" spans="2:17" x14ac:dyDescent="0.25">
      <c r="B8" s="17" t="s">
        <v>44</v>
      </c>
    </row>
    <row r="10" spans="2:17" x14ac:dyDescent="0.25">
      <c r="B10" s="18" t="s">
        <v>45</v>
      </c>
    </row>
  </sheetData>
  <hyperlinks>
    <hyperlink ref="B8" r:id="rId1" display="https://www.automateexcel.com/formulas/sum-vlookup/" xr:uid="{938F39B1-18D8-4CA4-AF29-0233B308D619}"/>
  </hyperlinks>
  <pageMargins left="0.7" right="0.7" top="0.75" bottom="0.75" header="0.3" footer="0.3"/>
  <pageSetup orientation="portrait" verticalDpi="300" r:id="rId2"/>
  <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D3FFB9-42A4-48A9-8527-5EADD4AD6BFA}">
  <sheetPr codeName="Sheet4"/>
  <dimension ref="B1:Q10"/>
  <sheetViews>
    <sheetView showGridLines="0" workbookViewId="0">
      <selection activeCell="Q3" sqref="Q3"/>
    </sheetView>
  </sheetViews>
  <sheetFormatPr defaultRowHeight="15" x14ac:dyDescent="0.25"/>
  <cols>
    <col min="1" max="1" width="2.28515625" customWidth="1"/>
    <col min="2" max="2" width="9.5703125" customWidth="1"/>
    <col min="3" max="14" width="5.140625" customWidth="1"/>
    <col min="15" max="15" width="2.28515625" customWidth="1"/>
    <col min="16" max="16" width="10.5703125" bestFit="1" customWidth="1"/>
    <col min="17" max="17" width="12.85546875" bestFit="1" customWidth="1"/>
  </cols>
  <sheetData>
    <row r="1" spans="2:17" x14ac:dyDescent="0.25">
      <c r="B1" t="s">
        <v>18</v>
      </c>
    </row>
    <row r="2" spans="2:17" s="1" customFormat="1" ht="30" x14ac:dyDescent="0.25">
      <c r="B2" s="2" t="s">
        <v>0</v>
      </c>
      <c r="C2" s="3" t="s">
        <v>5</v>
      </c>
      <c r="D2" s="3" t="s">
        <v>6</v>
      </c>
      <c r="E2" s="3" t="s">
        <v>7</v>
      </c>
      <c r="F2" s="3" t="s">
        <v>8</v>
      </c>
      <c r="G2" s="3" t="s">
        <v>9</v>
      </c>
      <c r="H2" s="3" t="s">
        <v>10</v>
      </c>
      <c r="I2" s="3" t="s">
        <v>11</v>
      </c>
      <c r="J2" s="3" t="s">
        <v>12</v>
      </c>
      <c r="K2" s="3" t="s">
        <v>13</v>
      </c>
      <c r="L2" s="3" t="s">
        <v>14</v>
      </c>
      <c r="M2" s="3" t="s">
        <v>15</v>
      </c>
      <c r="N2" s="3" t="s">
        <v>16</v>
      </c>
      <c r="P2" s="8" t="s">
        <v>0</v>
      </c>
      <c r="Q2" s="8" t="s">
        <v>19</v>
      </c>
    </row>
    <row r="3" spans="2:17" x14ac:dyDescent="0.25">
      <c r="B3" s="4" t="s">
        <v>1</v>
      </c>
      <c r="C3" s="5">
        <v>98</v>
      </c>
      <c r="D3" s="5">
        <v>20</v>
      </c>
      <c r="E3" s="5">
        <v>76</v>
      </c>
      <c r="F3" s="5">
        <v>88</v>
      </c>
      <c r="G3" s="5">
        <v>23</v>
      </c>
      <c r="H3" s="5">
        <v>20</v>
      </c>
      <c r="I3" s="5">
        <v>82</v>
      </c>
      <c r="J3" s="5">
        <v>88</v>
      </c>
      <c r="K3" s="5">
        <v>86</v>
      </c>
      <c r="L3" s="5">
        <v>12</v>
      </c>
      <c r="M3" s="5">
        <v>17</v>
      </c>
      <c r="N3" s="5">
        <v>19</v>
      </c>
      <c r="P3" s="9" t="s">
        <v>1</v>
      </c>
      <c r="Q3" s="10">
        <f t="array" ref="Q3">SUM(VLOOKUP(P3,B3:N6,{2,3,4,5,6,7,8,9,10,11,12,13},FALSE))</f>
        <v>629</v>
      </c>
    </row>
    <row r="4" spans="2:17" x14ac:dyDescent="0.25">
      <c r="B4" s="6" t="s">
        <v>4</v>
      </c>
      <c r="C4" s="7">
        <v>40</v>
      </c>
      <c r="D4" s="7">
        <v>51</v>
      </c>
      <c r="E4" s="7">
        <v>90</v>
      </c>
      <c r="F4" s="7">
        <v>33</v>
      </c>
      <c r="G4" s="7">
        <v>50</v>
      </c>
      <c r="H4" s="7">
        <v>68</v>
      </c>
      <c r="I4" s="7">
        <v>80</v>
      </c>
      <c r="J4" s="7">
        <v>73</v>
      </c>
      <c r="K4" s="7">
        <v>8</v>
      </c>
      <c r="L4" s="7">
        <v>108</v>
      </c>
      <c r="M4" s="7">
        <v>110</v>
      </c>
      <c r="N4" s="7">
        <v>93</v>
      </c>
      <c r="P4" s="11" t="s">
        <v>3</v>
      </c>
      <c r="Q4" s="12">
        <f t="array" ref="Q4">SUM(VLOOKUP(P4,B4:N7,{2,3,4,5,6,7,8,9,10,11,12,13},FALSE))</f>
        <v>496</v>
      </c>
    </row>
    <row r="5" spans="2:17" x14ac:dyDescent="0.25">
      <c r="B5" s="4" t="s">
        <v>3</v>
      </c>
      <c r="C5" s="5">
        <v>72</v>
      </c>
      <c r="D5" s="5">
        <v>7</v>
      </c>
      <c r="E5" s="5">
        <v>43</v>
      </c>
      <c r="F5" s="5">
        <v>5</v>
      </c>
      <c r="G5" s="5">
        <v>78</v>
      </c>
      <c r="H5" s="5">
        <v>69</v>
      </c>
      <c r="I5" s="5">
        <v>46</v>
      </c>
      <c r="J5" s="5">
        <v>42</v>
      </c>
      <c r="K5" s="5">
        <v>34</v>
      </c>
      <c r="L5" s="5">
        <v>17</v>
      </c>
      <c r="M5" s="5">
        <v>58</v>
      </c>
      <c r="N5" s="5">
        <v>25</v>
      </c>
    </row>
    <row r="6" spans="2:17" x14ac:dyDescent="0.25">
      <c r="B6" s="6" t="s">
        <v>2</v>
      </c>
      <c r="C6" s="7">
        <v>4</v>
      </c>
      <c r="D6" s="7">
        <v>57</v>
      </c>
      <c r="E6" s="7">
        <v>63</v>
      </c>
      <c r="F6" s="7">
        <v>100</v>
      </c>
      <c r="G6" s="7">
        <v>8</v>
      </c>
      <c r="H6" s="7">
        <v>86</v>
      </c>
      <c r="I6" s="7">
        <v>95</v>
      </c>
      <c r="J6" s="7">
        <v>14</v>
      </c>
      <c r="K6" s="7">
        <v>69</v>
      </c>
      <c r="L6" s="7">
        <v>96</v>
      </c>
      <c r="M6" s="7">
        <v>92</v>
      </c>
      <c r="N6" s="7">
        <v>2</v>
      </c>
    </row>
    <row r="8" spans="2:17" x14ac:dyDescent="0.25">
      <c r="B8" s="17" t="s">
        <v>44</v>
      </c>
    </row>
    <row r="10" spans="2:17" x14ac:dyDescent="0.25">
      <c r="B10" s="18" t="s">
        <v>45</v>
      </c>
    </row>
  </sheetData>
  <hyperlinks>
    <hyperlink ref="B8" r:id="rId1" display="https://www.automateexcel.com/formulas/sum-vlookup/" xr:uid="{2F6D8EEC-89B2-47B8-AF79-F91584B32279}"/>
  </hyperlinks>
  <pageMargins left="0.7" right="0.7" top="0.75" bottom="0.75" header="0.3" footer="0.3"/>
  <pageSetup orientation="portrait" verticalDpi="300" r:id="rId2"/>
  <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3A4985-51E7-46F6-9ED3-47425E3EC5B3}">
  <sheetPr codeName="Sheet5"/>
  <dimension ref="B1:P10"/>
  <sheetViews>
    <sheetView showGridLines="0" workbookViewId="0">
      <selection activeCell="K3" sqref="K3"/>
    </sheetView>
  </sheetViews>
  <sheetFormatPr defaultRowHeight="15" x14ac:dyDescent="0.25"/>
  <cols>
    <col min="1" max="1" width="2.28515625" customWidth="1"/>
    <col min="2" max="2" width="9.5703125" customWidth="1"/>
    <col min="3" max="8" width="5.140625" customWidth="1"/>
    <col min="9" max="9" width="2.28515625" customWidth="1"/>
    <col min="10" max="10" width="6" bestFit="1" customWidth="1"/>
    <col min="11" max="11" width="7.85546875" customWidth="1"/>
    <col min="12" max="12" width="5.42578125" customWidth="1"/>
    <col min="13" max="13" width="9.7109375" customWidth="1"/>
    <col min="14" max="14" width="8.140625" bestFit="1" customWidth="1"/>
    <col min="15" max="15" width="6.140625" customWidth="1"/>
    <col min="16" max="16" width="7.140625" bestFit="1" customWidth="1"/>
  </cols>
  <sheetData>
    <row r="1" spans="2:16" x14ac:dyDescent="0.25">
      <c r="B1" t="s">
        <v>18</v>
      </c>
      <c r="K1" s="13" t="s">
        <v>17</v>
      </c>
      <c r="L1" s="14"/>
      <c r="M1" s="14"/>
      <c r="N1" s="14"/>
      <c r="O1" s="14"/>
      <c r="P1" s="15"/>
    </row>
    <row r="2" spans="2:16" s="1" customFormat="1" ht="45" x14ac:dyDescent="0.25">
      <c r="B2" s="2" t="s">
        <v>0</v>
      </c>
      <c r="C2" s="3" t="s">
        <v>5</v>
      </c>
      <c r="D2" s="3" t="s">
        <v>6</v>
      </c>
      <c r="E2" s="3" t="s">
        <v>7</v>
      </c>
      <c r="F2" s="3" t="s">
        <v>8</v>
      </c>
      <c r="G2" s="3" t="s">
        <v>9</v>
      </c>
      <c r="H2" s="3" t="s">
        <v>10</v>
      </c>
      <c r="J2" s="8" t="s">
        <v>0</v>
      </c>
      <c r="K2" s="8" t="s">
        <v>20</v>
      </c>
      <c r="L2" s="8" t="s">
        <v>21</v>
      </c>
      <c r="M2" s="8" t="s">
        <v>22</v>
      </c>
      <c r="N2" s="8" t="s">
        <v>23</v>
      </c>
      <c r="O2" s="8" t="s">
        <v>24</v>
      </c>
      <c r="P2" s="8" t="s">
        <v>25</v>
      </c>
    </row>
    <row r="3" spans="2:16" x14ac:dyDescent="0.25">
      <c r="B3" s="4" t="s">
        <v>1</v>
      </c>
      <c r="C3" s="5">
        <v>98</v>
      </c>
      <c r="D3" s="5">
        <v>20</v>
      </c>
      <c r="E3" s="5">
        <v>76</v>
      </c>
      <c r="F3" s="5">
        <v>88</v>
      </c>
      <c r="G3" s="5">
        <v>23</v>
      </c>
      <c r="H3" s="5">
        <v>20</v>
      </c>
      <c r="J3" s="10" t="s">
        <v>1</v>
      </c>
      <c r="K3" s="10">
        <f t="array" ref="K3">MAX(VLOOKUP(J3,B3:H6,{2,3,4},FALSE))</f>
        <v>98</v>
      </c>
      <c r="L3" s="10">
        <f t="array" ref="L3">MIN(VLOOKUP(J3,B3:H6,{2,3,4},FALSE))</f>
        <v>20</v>
      </c>
      <c r="M3" s="10">
        <f t="array" ref="M3">AVERAGE(VLOOKUP(J3,B3:H6,{2,3,4},FALSE))</f>
        <v>64.666666666666671</v>
      </c>
      <c r="N3" s="10">
        <f t="array" ref="N3">MEDIAN(VLOOKUP(J3,B3:H6,{2,3,4},FALSE))</f>
        <v>76</v>
      </c>
      <c r="O3" s="10">
        <f t="array" ref="O3">SUM(VLOOKUP(J3,B3:H6,{2,3,4},FALSE))</f>
        <v>194</v>
      </c>
      <c r="P3" s="10">
        <f t="array" ref="P3">COUNT(VLOOKUP($J3,$B$3:$H$6,{2,3,4},FALSE))</f>
        <v>3</v>
      </c>
    </row>
    <row r="4" spans="2:16" x14ac:dyDescent="0.25">
      <c r="B4" s="6" t="s">
        <v>4</v>
      </c>
      <c r="C4" s="7">
        <v>40</v>
      </c>
      <c r="D4" s="7">
        <v>51</v>
      </c>
      <c r="E4" s="7">
        <v>90</v>
      </c>
      <c r="F4" s="7">
        <v>33</v>
      </c>
      <c r="G4" s="7">
        <v>50</v>
      </c>
      <c r="H4" s="7">
        <v>68</v>
      </c>
      <c r="J4" s="12" t="s">
        <v>3</v>
      </c>
      <c r="K4" s="12">
        <f t="array" ref="K4">MAX(VLOOKUP(J4,B3:H6,{2,3,4},FALSE))</f>
        <v>72</v>
      </c>
      <c r="L4" s="12">
        <f t="array" ref="L4">MIN(VLOOKUP(J4,B3:H6,{2,3,4},FALSE))</f>
        <v>7</v>
      </c>
      <c r="M4" s="12">
        <f t="array" ref="M4">AVERAGE(VLOOKUP(J4,B3:H6,{2,3,4},FALSE))</f>
        <v>40.666666666666664</v>
      </c>
      <c r="N4" s="12">
        <f t="array" ref="N4">MEDIAN(VLOOKUP(J4,B3:H6,{2,3,4},FALSE))</f>
        <v>43</v>
      </c>
      <c r="O4" s="12">
        <f t="array" ref="O4">SUM(VLOOKUP(J4,B3:H6,{2,3,4},FALSE))</f>
        <v>122</v>
      </c>
      <c r="P4" s="12">
        <f t="array" ref="P4">COUNT(VLOOKUP($J4,$B$3:$H$6,{2,3,4},FALSE))</f>
        <v>3</v>
      </c>
    </row>
    <row r="5" spans="2:16" x14ac:dyDescent="0.25">
      <c r="B5" s="4" t="s">
        <v>3</v>
      </c>
      <c r="C5" s="5">
        <v>72</v>
      </c>
      <c r="D5" s="5">
        <v>7</v>
      </c>
      <c r="E5" s="5">
        <v>43</v>
      </c>
      <c r="F5" s="5">
        <v>5</v>
      </c>
      <c r="G5" s="5">
        <v>78</v>
      </c>
      <c r="H5" s="5">
        <v>69</v>
      </c>
    </row>
    <row r="6" spans="2:16" x14ac:dyDescent="0.25">
      <c r="B6" s="6" t="s">
        <v>2</v>
      </c>
      <c r="C6" s="7">
        <v>4</v>
      </c>
      <c r="D6" s="7">
        <v>57</v>
      </c>
      <c r="E6" s="7">
        <v>63</v>
      </c>
      <c r="F6" s="7">
        <v>100</v>
      </c>
      <c r="G6" s="7">
        <v>8</v>
      </c>
      <c r="H6" s="7">
        <v>86</v>
      </c>
    </row>
    <row r="8" spans="2:16" x14ac:dyDescent="0.25">
      <c r="B8" s="17" t="s">
        <v>44</v>
      </c>
    </row>
    <row r="10" spans="2:16" x14ac:dyDescent="0.25">
      <c r="B10" s="18" t="s">
        <v>45</v>
      </c>
    </row>
  </sheetData>
  <mergeCells count="1">
    <mergeCell ref="K1:P1"/>
  </mergeCells>
  <hyperlinks>
    <hyperlink ref="B8" r:id="rId1" display="https://www.automateexcel.com/formulas/sum-vlookup/" xr:uid="{2C52B496-782A-4000-B7A7-3DAA30783B7D}"/>
  </hyperlinks>
  <pageMargins left="0.7" right="0.7" top="0.75" bottom="0.75" header="0.3" footer="0.3"/>
  <pageSetup orientation="portrait" verticalDpi="300" r:id="rId2"/>
  <drawing r:id="rId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34B3DC-A035-43FD-939D-9A8BB2E58B38}">
  <sheetPr codeName="Sheet3"/>
  <dimension ref="B1:T10"/>
  <sheetViews>
    <sheetView showGridLines="0" workbookViewId="0">
      <selection activeCell="T3" sqref="T3"/>
    </sheetView>
  </sheetViews>
  <sheetFormatPr defaultRowHeight="15" x14ac:dyDescent="0.25"/>
  <cols>
    <col min="1" max="1" width="3" customWidth="1"/>
    <col min="2" max="2" width="9.5703125" customWidth="1"/>
    <col min="3" max="14" width="5.140625" customWidth="1"/>
    <col min="15" max="15" width="3" customWidth="1"/>
    <col min="16" max="16" width="8.42578125" customWidth="1"/>
    <col min="17" max="19" width="5.7109375" customWidth="1"/>
    <col min="20" max="20" width="8.140625" bestFit="1" customWidth="1"/>
  </cols>
  <sheetData>
    <row r="1" spans="2:20" ht="15" customHeight="1" x14ac:dyDescent="0.25">
      <c r="B1" t="s">
        <v>18</v>
      </c>
    </row>
    <row r="2" spans="2:20" s="1" customFormat="1" ht="30" x14ac:dyDescent="0.25">
      <c r="B2" s="3" t="s">
        <v>0</v>
      </c>
      <c r="C2" s="3" t="s">
        <v>5</v>
      </c>
      <c r="D2" s="3" t="s">
        <v>6</v>
      </c>
      <c r="E2" s="3" t="s">
        <v>7</v>
      </c>
      <c r="F2" s="3" t="s">
        <v>8</v>
      </c>
      <c r="G2" s="3" t="s">
        <v>9</v>
      </c>
      <c r="H2" s="3" t="s">
        <v>10</v>
      </c>
      <c r="I2" s="3" t="s">
        <v>11</v>
      </c>
      <c r="J2" s="3" t="s">
        <v>12</v>
      </c>
      <c r="K2" s="3" t="s">
        <v>13</v>
      </c>
      <c r="L2" s="3" t="s">
        <v>14</v>
      </c>
      <c r="M2" s="3" t="s">
        <v>15</v>
      </c>
      <c r="N2" s="3" t="s">
        <v>16</v>
      </c>
      <c r="P2" s="8" t="s">
        <v>0</v>
      </c>
      <c r="Q2" s="8" t="s">
        <v>5</v>
      </c>
      <c r="R2" s="8" t="s">
        <v>6</v>
      </c>
      <c r="S2" s="8" t="s">
        <v>7</v>
      </c>
      <c r="T2" s="8" t="s">
        <v>26</v>
      </c>
    </row>
    <row r="3" spans="2:20" x14ac:dyDescent="0.25">
      <c r="B3" s="5" t="s">
        <v>1</v>
      </c>
      <c r="C3" s="5">
        <v>98</v>
      </c>
      <c r="D3" s="5">
        <v>20</v>
      </c>
      <c r="E3" s="5">
        <v>76</v>
      </c>
      <c r="F3" s="5">
        <v>88</v>
      </c>
      <c r="G3" s="5">
        <v>23</v>
      </c>
      <c r="H3" s="5">
        <v>20</v>
      </c>
      <c r="I3" s="5">
        <v>82</v>
      </c>
      <c r="J3" s="5">
        <v>88</v>
      </c>
      <c r="K3" s="5">
        <v>86</v>
      </c>
      <c r="L3" s="5">
        <v>12</v>
      </c>
      <c r="M3" s="5">
        <v>17</v>
      </c>
      <c r="N3" s="5">
        <v>19</v>
      </c>
      <c r="P3" s="10" t="s">
        <v>1</v>
      </c>
      <c r="Q3" s="10">
        <f>VLOOKUP(P3,B3:N6,2,FALSE)</f>
        <v>98</v>
      </c>
      <c r="R3" s="10">
        <f>VLOOKUP(P3,B3:N6,3,FALSE)</f>
        <v>20</v>
      </c>
      <c r="S3" s="10">
        <f>VLOOKUP(P3,B3:N6,4,FALSE)</f>
        <v>76</v>
      </c>
      <c r="T3" s="10">
        <f>VLOOKUP(P3,B3:N6,2,FALSE)+VLOOKUP(P3,B3:N6,3,FALSE)+VLOOKUP(P3,B3:N6,4,FALSE)</f>
        <v>194</v>
      </c>
    </row>
    <row r="4" spans="2:20" x14ac:dyDescent="0.25">
      <c r="B4" s="7" t="s">
        <v>4</v>
      </c>
      <c r="C4" s="7">
        <v>40</v>
      </c>
      <c r="D4" s="7">
        <v>51</v>
      </c>
      <c r="E4" s="7">
        <v>90</v>
      </c>
      <c r="F4" s="7">
        <v>33</v>
      </c>
      <c r="G4" s="7">
        <v>50</v>
      </c>
      <c r="H4" s="7">
        <v>68</v>
      </c>
      <c r="I4" s="7">
        <v>80</v>
      </c>
      <c r="J4" s="7">
        <v>73</v>
      </c>
      <c r="K4" s="7">
        <v>8</v>
      </c>
      <c r="L4" s="7">
        <v>108</v>
      </c>
      <c r="M4" s="7">
        <v>110</v>
      </c>
      <c r="N4" s="7">
        <v>93</v>
      </c>
    </row>
    <row r="5" spans="2:20" x14ac:dyDescent="0.25">
      <c r="B5" s="5" t="s">
        <v>3</v>
      </c>
      <c r="C5" s="5">
        <v>72</v>
      </c>
      <c r="D5" s="5">
        <v>7</v>
      </c>
      <c r="E5" s="5">
        <v>43</v>
      </c>
      <c r="F5" s="5">
        <v>5</v>
      </c>
      <c r="G5" s="5">
        <v>78</v>
      </c>
      <c r="H5" s="5">
        <v>69</v>
      </c>
      <c r="I5" s="5">
        <v>46</v>
      </c>
      <c r="J5" s="5">
        <v>42</v>
      </c>
      <c r="K5" s="5">
        <v>34</v>
      </c>
      <c r="L5" s="5">
        <v>17</v>
      </c>
      <c r="M5" s="5">
        <v>58</v>
      </c>
      <c r="N5" s="5">
        <v>25</v>
      </c>
    </row>
    <row r="6" spans="2:20" x14ac:dyDescent="0.25">
      <c r="B6" s="7" t="s">
        <v>2</v>
      </c>
      <c r="C6" s="7">
        <v>4</v>
      </c>
      <c r="D6" s="7">
        <v>57</v>
      </c>
      <c r="E6" s="7">
        <v>63</v>
      </c>
      <c r="F6" s="7">
        <v>100</v>
      </c>
      <c r="G6" s="7">
        <v>8</v>
      </c>
      <c r="H6" s="7">
        <v>86</v>
      </c>
      <c r="I6" s="7">
        <v>95</v>
      </c>
      <c r="J6" s="7">
        <v>14</v>
      </c>
      <c r="K6" s="7">
        <v>69</v>
      </c>
      <c r="L6" s="7">
        <v>96</v>
      </c>
      <c r="M6" s="7">
        <v>92</v>
      </c>
      <c r="N6" s="7">
        <v>2</v>
      </c>
    </row>
    <row r="8" spans="2:20" x14ac:dyDescent="0.25">
      <c r="B8" s="17" t="s">
        <v>44</v>
      </c>
    </row>
    <row r="10" spans="2:20" x14ac:dyDescent="0.25">
      <c r="B10" s="18" t="s">
        <v>45</v>
      </c>
    </row>
  </sheetData>
  <hyperlinks>
    <hyperlink ref="B8" r:id="rId1" display="https://www.automateexcel.com/formulas/sum-vlookup/" xr:uid="{61249991-4A11-4445-94D5-25811C0BD92B}"/>
  </hyperlinks>
  <pageMargins left="0.7" right="0.7" top="0.75" bottom="0.75" header="0.3" footer="0.3"/>
  <pageSetup orientation="portrait" verticalDpi="300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Contents</vt:lpstr>
      <vt:lpstr>SUM - VLOOKUP</vt:lpstr>
      <vt:lpstr>SUM - VLOOKUP $</vt:lpstr>
      <vt:lpstr>SUM - VLOOKUP Annual</vt:lpstr>
      <vt:lpstr>Others - VLOOKUP </vt:lpstr>
      <vt:lpstr>SUM - VLOOKUP Broken Down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And Salt</dc:creator>
  <cp:keywords/>
  <dc:description/>
  <cp:lastModifiedBy>StevePC2</cp:lastModifiedBy>
  <cp:revision/>
  <dcterms:created xsi:type="dcterms:W3CDTF">2020-09-04T08:48:56Z</dcterms:created>
  <dcterms:modified xsi:type="dcterms:W3CDTF">2021-08-31T20:53:04Z</dcterms:modified>
  <cp:category/>
  <cp:contentStatus/>
</cp:coreProperties>
</file>