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a\Desktop\Upwork\Projects\AutomateExcel\Formulas Tutorials\Excel Formula Examples\EN\"/>
    </mc:Choice>
  </mc:AlternateContent>
  <xr:revisionPtr revIDLastSave="0" documentId="13_ncr:1_{D461EFE0-FF9A-4200-8915-F31C07BF86F9}" xr6:coauthVersionLast="47" xr6:coauthVersionMax="47" xr10:uidLastSave="{00000000-0000-0000-0000-000000000000}"/>
  <bookViews>
    <workbookView xWindow="-28920" yWindow="-120" windowWidth="29040" windowHeight="15840" tabRatio="815" xr2:uid="{BE796FC6-486E-42BA-AFD5-A96100C3B55A}"/>
  </bookViews>
  <sheets>
    <sheet name="Contents" sheetId="6" r:id="rId1"/>
    <sheet name="Median If Formula - Main" sheetId="1" r:id="rId2"/>
    <sheet name="MEDIAN Function" sheetId="2" r:id="rId3"/>
    <sheet name="Median If – Array Formula" sheetId="3" r:id="rId4"/>
    <sheet name="Excel 2019 and Earlier" sheetId="4" r:id="rId5"/>
    <sheet name="Median IF – Multiple Criteria" sheetId="5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" i="5" l="1" a="1"/>
  <c r="G2" i="5" s="1"/>
  <c r="F2" i="4" a="1"/>
  <c r="F2" i="4" s="1"/>
  <c r="F2" i="3" a="1"/>
  <c r="F2" i="3" s="1"/>
  <c r="E2" i="2"/>
  <c r="I11" i="1" a="1"/>
  <c r="I11" i="1" s="1"/>
  <c r="I10" i="1" a="1"/>
  <c r="I10" i="1" s="1"/>
  <c r="I9" i="1" a="1"/>
  <c r="I9" i="1" s="1"/>
  <c r="I6" i="1" a="1"/>
  <c r="I6" i="1" s="1"/>
  <c r="I5" i="1" a="1"/>
  <c r="I5" i="1" s="1"/>
  <c r="I4" i="1" a="1"/>
  <c r="I4" i="1" s="1"/>
  <c r="I3" i="1" a="1"/>
  <c r="I3" i="1" s="1"/>
  <c r="F11" i="1"/>
  <c r="F10" i="1"/>
  <c r="F9" i="1"/>
  <c r="F8" i="1"/>
  <c r="F7" i="1"/>
  <c r="F6" i="1"/>
  <c r="F5" i="1"/>
  <c r="F4" i="1"/>
  <c r="F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<sst xmlns="http://schemas.openxmlformats.org/spreadsheetml/2006/main" count="127" uniqueCount="26">
  <si>
    <t>MEDIAN IF</t>
  </si>
  <si>
    <t>Item</t>
  </si>
  <si>
    <t>Location</t>
  </si>
  <si>
    <t>Stock (KG)</t>
  </si>
  <si>
    <t>Unit Price</t>
  </si>
  <si>
    <t>Total Value</t>
  </si>
  <si>
    <t>Median of Stock</t>
  </si>
  <si>
    <t>Banana</t>
  </si>
  <si>
    <t>Apple</t>
  </si>
  <si>
    <t>Grapes</t>
  </si>
  <si>
    <t>Cherry</t>
  </si>
  <si>
    <t>Stores A</t>
  </si>
  <si>
    <t>Stores B</t>
  </si>
  <si>
    <t>Stores C</t>
  </si>
  <si>
    <t>Stores D</t>
  </si>
  <si>
    <t>Year</t>
  </si>
  <si>
    <t>Stock</t>
  </si>
  <si>
    <t>B</t>
  </si>
  <si>
    <t>Result</t>
  </si>
  <si>
    <t>Table of Contents</t>
  </si>
  <si>
    <t>https://www.automateexcel.com/formulas/median-if/</t>
  </si>
  <si>
    <t>Median If Formula - Main</t>
  </si>
  <si>
    <t>MEDIAN Function</t>
  </si>
  <si>
    <t>Median If – Array Formula</t>
  </si>
  <si>
    <t>Excel 2019 and Earlier</t>
  </si>
  <si>
    <t>Median IF – Multiple Criteria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</si>
</sst>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&quot;$&quot;#,##0.00"/>
    <numFmt numFmtId="166" formatCode="&quot;$&quot;#,##0"/>
  </numFmts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rgb="FF3366FF"/>
      </patternFill>
    </fill>
    <fill>
      <patternFill patternType="solid">
        <fgColor theme="8" tint="-0.249977111117893"/>
        <bgColor rgb="FF3366FF"/>
      </patternFill>
    </fill>
  </fills>
  <borders count="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4" fillId="0" borderId="2" applyNumberFormat="0" applyFill="0" applyAlignment="0" applyProtection="0"/>
    <xf numFmtId="0" fontId="5" fillId="0" borderId="0" applyNumberFormat="0" applyFill="0" applyBorder="0" applyAlignment="0" applyProtection="0"/>
    <xf numFmtId="0" fontId="2" fillId="0" borderId="0"/>
  </cellStyleXfs>
  <cellXfs count="24">
    <xf numFmtId="0" fontId="0" fillId="0" borderId="0" xfId="0"/>
    <xf numFmtId="0" fontId="0" fillId="0" borderId="0" xfId="0" applyAlignment="1">
      <alignment horizontal="center"/>
    </xf>
    <xf numFmtId="0" fontId="1" fillId="3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/>
    <xf numFmtId="165" fontId="3" fillId="2" borderId="1" xfId="1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166" fontId="3" fillId="0" borderId="1" xfId="1" applyNumberFormat="1" applyFont="1" applyBorder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1" fontId="3" fillId="2" borderId="1" xfId="0" applyNumberFormat="1" applyFont="1" applyFill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0" fillId="0" borderId="0" xfId="0" applyFill="1" applyBorder="1"/>
    <xf numFmtId="0" fontId="1" fillId="0" borderId="0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6" fillId="0" borderId="0" xfId="2" applyFont="1" applyBorder="1"/>
    <xf numFmtId="0" fontId="2" fillId="0" borderId="0" xfId="4"/>
    <xf numFmtId="0" fontId="5" fillId="0" borderId="0" xfId="3"/>
  </cellXfs>
  <cellStyles count="5">
    <cellStyle name="Link" xfId="3" builtinId="8"/>
    <cellStyle name="Normal 2" xfId="4" xr:uid="{02FE356B-5A25-4225-93F4-7144FF85A3EB}"/>
    <cellStyle name="Standard" xfId="0" builtinId="0"/>
    <cellStyle name="Überschrift 1" xfId="2" builtinId="16"/>
    <cellStyle name="Währung" xfId="1" builtinId="4"/>
  </cellStyles>
  <dxfs count="0"/>
  <tableStyles count="0" defaultTableStyle="TableStyleMedium2" defaultPivotStyle="PivotStyleLight16"/>
  <colors>
    <mruColors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6272257-4B49-40AC-93B6-8CD067390CDB}" name="Table1" displayName="Table1" ref="B4:B9" totalsRowShown="0">
  <tableColumns count="1">
    <tableColumn id="1" xr3:uid="{365E69CF-CE84-408D-835A-F57E54BE9B2D}" name="Table of Content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https://www.automateexcel.com/formulas/median-if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utomateexcel.com/formulas/median-if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median-if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median-if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median-if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median-if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F8CB0B-5B1E-40A5-A45F-1A611FF9E0E7}">
  <dimension ref="A1:D9"/>
  <sheetViews>
    <sheetView showGridLines="0" tabSelected="1" workbookViewId="0">
      <selection activeCell="B2" sqref="B2"/>
    </sheetView>
  </sheetViews>
  <sheetFormatPr baseColWidth="10" defaultColWidth="9.140625" defaultRowHeight="15" x14ac:dyDescent="0.25"/>
  <cols>
    <col min="2" max="2" width="32.85546875" customWidth="1"/>
  </cols>
  <sheetData>
    <row r="1" spans="1:4" ht="23.25" x14ac:dyDescent="0.35">
      <c r="A1" s="21" t="s">
        <v>0</v>
      </c>
      <c r="B1" s="22"/>
      <c r="C1" s="22"/>
      <c r="D1" s="22"/>
    </row>
    <row r="2" spans="1:4" x14ac:dyDescent="0.25">
      <c r="A2" s="22"/>
      <c r="B2" s="23" t="s">
        <v>20</v>
      </c>
      <c r="C2" s="22"/>
      <c r="D2" s="22"/>
    </row>
    <row r="3" spans="1:4" x14ac:dyDescent="0.25">
      <c r="A3" s="22"/>
      <c r="B3" s="22"/>
      <c r="C3" s="22"/>
      <c r="D3" s="22"/>
    </row>
    <row r="4" spans="1:4" x14ac:dyDescent="0.25">
      <c r="A4" s="22"/>
      <c r="B4" s="22" t="s">
        <v>19</v>
      </c>
      <c r="C4" s="22"/>
      <c r="D4" s="22"/>
    </row>
    <row r="5" spans="1:4" x14ac:dyDescent="0.25">
      <c r="A5" s="22"/>
      <c r="B5" s="23" t="s">
        <v>21</v>
      </c>
      <c r="C5" s="22"/>
      <c r="D5" s="22"/>
    </row>
    <row r="6" spans="1:4" x14ac:dyDescent="0.25">
      <c r="A6" s="22"/>
      <c r="B6" s="23" t="s">
        <v>22</v>
      </c>
      <c r="C6" s="22"/>
      <c r="D6" s="22"/>
    </row>
    <row r="7" spans="1:4" x14ac:dyDescent="0.25">
      <c r="A7" s="22"/>
      <c r="B7" s="23" t="s">
        <v>23</v>
      </c>
      <c r="C7" s="22"/>
      <c r="D7" s="22"/>
    </row>
    <row r="8" spans="1:4" x14ac:dyDescent="0.25">
      <c r="B8" s="23" t="s">
        <v>24</v>
      </c>
    </row>
    <row r="9" spans="1:4" x14ac:dyDescent="0.25">
      <c r="B9" s="23" t="s">
        <v>25</v>
      </c>
    </row>
  </sheetData>
  <hyperlinks>
    <hyperlink ref="B2" r:id="rId1" xr:uid="{A8718233-3C88-437B-9F7A-A15245CB5914}"/>
    <hyperlink ref="B5" location="'Median If Formula - Main'!A1" display="'Median If Formula - Main'!A1" xr:uid="{4149D450-8BE6-4947-9C1F-C2ACE24F5FA0}"/>
    <hyperlink ref="B6" location="'MEDIAN Function'!A1" display="'MEDIAN Function'!A1" xr:uid="{4475DC38-DDE5-4381-B359-4CFE459BADBC}"/>
    <hyperlink ref="B7" location="'Median If – Array Formula'!A1" display="'Median If – Array Formula'!A1" xr:uid="{79B0C490-5368-49BF-9B03-F7FD164DEA77}"/>
    <hyperlink ref="B8" location="'Excel 2019 and Earlier'!A1" display="'Excel 2019 and Earlier'!A1" xr:uid="{9B1E640D-F557-4688-ABD3-B7D54BEF01F3}"/>
    <hyperlink ref="B9" location="'Median IF – Multiple Criteria'!A1" display="'Median IF – Multiple Criteria'!A1" xr:uid="{1EED4282-CF7A-4441-A058-CFFFBF516256}"/>
  </hyperlinks>
  <pageMargins left="0.7" right="0.7" top="0.75" bottom="0.75" header="0.3" footer="0.3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F6794-9953-4023-A5D1-6D5E342FD16D}">
  <dimension ref="B2:I13"/>
  <sheetViews>
    <sheetView showGridLines="0" workbookViewId="0">
      <selection activeCell="B13" sqref="B13"/>
    </sheetView>
  </sheetViews>
  <sheetFormatPr baseColWidth="10" defaultColWidth="9.140625" defaultRowHeight="15" x14ac:dyDescent="0.25"/>
  <cols>
    <col min="1" max="1" width="5.140625" customWidth="1"/>
    <col min="2" max="2" width="13.7109375" bestFit="1" customWidth="1"/>
    <col min="3" max="3" width="8.42578125" bestFit="1" customWidth="1"/>
    <col min="4" max="4" width="10.140625" bestFit="1" customWidth="1"/>
    <col min="5" max="5" width="9.7109375" bestFit="1" customWidth="1"/>
    <col min="6" max="6" width="11" bestFit="1" customWidth="1"/>
    <col min="7" max="7" width="5.140625" customWidth="1"/>
    <col min="8" max="8" width="9.5703125" customWidth="1"/>
    <col min="9" max="9" width="15.42578125" bestFit="1" customWidth="1"/>
  </cols>
  <sheetData>
    <row r="2" spans="2:9" s="1" customFormat="1" x14ac:dyDescent="0.25"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H2" s="2" t="s">
        <v>1</v>
      </c>
      <c r="I2" s="2" t="s">
        <v>6</v>
      </c>
    </row>
    <row r="3" spans="2:9" s="5" customFormat="1" ht="12.75" x14ac:dyDescent="0.2">
      <c r="B3" s="3" t="s">
        <v>7</v>
      </c>
      <c r="C3" s="3" t="s">
        <v>11</v>
      </c>
      <c r="D3" s="3">
        <v>1287</v>
      </c>
      <c r="E3" s="9">
        <v>4</v>
      </c>
      <c r="F3" s="8">
        <f>E3*D3</f>
        <v>5148</v>
      </c>
      <c r="G3" s="4"/>
      <c r="H3" s="3" t="s">
        <v>8</v>
      </c>
      <c r="I3" s="3" cm="1">
        <f t="array" ref="I3">MEDIAN(IF($B$3:$B$11=$H3,$D$3:$D$11))</f>
        <v>1261</v>
      </c>
    </row>
    <row r="4" spans="2:9" s="5" customFormat="1" ht="12.75" x14ac:dyDescent="0.2">
      <c r="B4" s="6" t="s">
        <v>8</v>
      </c>
      <c r="C4" s="6" t="s">
        <v>11</v>
      </c>
      <c r="D4" s="6">
        <v>1205</v>
      </c>
      <c r="E4" s="10">
        <v>5</v>
      </c>
      <c r="F4" s="11">
        <f t="shared" ref="F4:F11" si="0">E4*D4</f>
        <v>6025</v>
      </c>
      <c r="G4" s="4"/>
      <c r="H4" s="6" t="s">
        <v>7</v>
      </c>
      <c r="I4" s="6" cm="1">
        <f t="array" ref="I4">MEDIAN(IF($B$3:$B$11=$H4,$D$3:$D$11))</f>
        <v>1287</v>
      </c>
    </row>
    <row r="5" spans="2:9" s="5" customFormat="1" ht="12.75" x14ac:dyDescent="0.2">
      <c r="B5" s="3" t="s">
        <v>9</v>
      </c>
      <c r="C5" s="3" t="s">
        <v>11</v>
      </c>
      <c r="D5" s="3">
        <v>1243</v>
      </c>
      <c r="E5" s="9">
        <v>7</v>
      </c>
      <c r="F5" s="12">
        <f t="shared" si="0"/>
        <v>8701</v>
      </c>
      <c r="G5" s="4"/>
      <c r="H5" s="3" t="s">
        <v>10</v>
      </c>
      <c r="I5" s="3" cm="1">
        <f t="array" ref="I5">MEDIAN(IF($B$3:$B$11=$H5,$D$3:$D$11))</f>
        <v>1286</v>
      </c>
    </row>
    <row r="6" spans="2:9" s="5" customFormat="1" ht="12.75" x14ac:dyDescent="0.2">
      <c r="B6" s="6" t="s">
        <v>10</v>
      </c>
      <c r="C6" s="6" t="s">
        <v>11</v>
      </c>
      <c r="D6" s="6">
        <v>1482</v>
      </c>
      <c r="E6" s="10">
        <v>6</v>
      </c>
      <c r="F6" s="11">
        <f t="shared" si="0"/>
        <v>8892</v>
      </c>
      <c r="G6" s="4"/>
      <c r="H6" s="6" t="s">
        <v>9</v>
      </c>
      <c r="I6" s="6" cm="1">
        <f t="array" ref="I6">MEDIAN(IF($B$3:$B$11=$H6,$D$3:$D$11))</f>
        <v>1243</v>
      </c>
    </row>
    <row r="7" spans="2:9" s="5" customFormat="1" ht="12.75" x14ac:dyDescent="0.2">
      <c r="B7" s="3" t="s">
        <v>8</v>
      </c>
      <c r="C7" s="3" t="s">
        <v>12</v>
      </c>
      <c r="D7" s="3">
        <v>1261</v>
      </c>
      <c r="E7" s="9">
        <v>5</v>
      </c>
      <c r="F7" s="12">
        <f t="shared" si="0"/>
        <v>6305</v>
      </c>
      <c r="G7" s="4"/>
      <c r="H7" s="7"/>
    </row>
    <row r="8" spans="2:9" s="5" customFormat="1" x14ac:dyDescent="0.25">
      <c r="B8" s="6" t="s">
        <v>9</v>
      </c>
      <c r="C8" s="6" t="s">
        <v>12</v>
      </c>
      <c r="D8" s="6">
        <v>1042</v>
      </c>
      <c r="E8" s="10">
        <v>7</v>
      </c>
      <c r="F8" s="11">
        <f t="shared" si="0"/>
        <v>7294</v>
      </c>
      <c r="G8" s="4"/>
      <c r="H8" s="2" t="s">
        <v>2</v>
      </c>
      <c r="I8" s="2" t="s">
        <v>6</v>
      </c>
    </row>
    <row r="9" spans="2:9" s="5" customFormat="1" ht="12.75" x14ac:dyDescent="0.2">
      <c r="B9" s="3" t="s">
        <v>10</v>
      </c>
      <c r="C9" s="3" t="s">
        <v>13</v>
      </c>
      <c r="D9" s="3">
        <v>1090</v>
      </c>
      <c r="E9" s="9">
        <v>6</v>
      </c>
      <c r="F9" s="12">
        <f t="shared" si="0"/>
        <v>6540</v>
      </c>
      <c r="G9" s="4"/>
      <c r="H9" s="3" t="s">
        <v>11</v>
      </c>
      <c r="I9" s="13" cm="1">
        <f t="array" ref="I9">MEDIAN(IF($C$3:$C$11=$H9,$D$3:$D$11))</f>
        <v>1384.5</v>
      </c>
    </row>
    <row r="10" spans="2:9" s="7" customFormat="1" ht="12.75" x14ac:dyDescent="0.2">
      <c r="B10" s="6" t="s">
        <v>8</v>
      </c>
      <c r="C10" s="6" t="s">
        <v>11</v>
      </c>
      <c r="D10" s="6">
        <v>1748</v>
      </c>
      <c r="E10" s="10">
        <v>5</v>
      </c>
      <c r="F10" s="11">
        <f t="shared" si="0"/>
        <v>8740</v>
      </c>
      <c r="H10" s="6" t="s">
        <v>12</v>
      </c>
      <c r="I10" s="14" cm="1">
        <f t="array" ref="I10">MEDIAN(IF($C$3:$C$11=$H10,$D$3:$D$11))</f>
        <v>1151.5</v>
      </c>
    </row>
    <row r="11" spans="2:9" x14ac:dyDescent="0.25">
      <c r="B11" s="3" t="s">
        <v>9</v>
      </c>
      <c r="C11" s="3" t="s">
        <v>11</v>
      </c>
      <c r="D11" s="3">
        <v>1909</v>
      </c>
      <c r="E11" s="9">
        <v>7</v>
      </c>
      <c r="F11" s="12">
        <f t="shared" si="0"/>
        <v>13363</v>
      </c>
      <c r="H11" s="3" t="s">
        <v>13</v>
      </c>
      <c r="I11" s="13" cm="1">
        <f t="array" ref="I11">MEDIAN(IF($C$3:$C$11=$H11,$D$3:$D$11))</f>
        <v>1090</v>
      </c>
    </row>
    <row r="13" spans="2:9" x14ac:dyDescent="0.25">
      <c r="B13" s="23" t="s">
        <v>20</v>
      </c>
    </row>
  </sheetData>
  <hyperlinks>
    <hyperlink ref="B13" r:id="rId1" xr:uid="{167C69A5-B5ED-40B2-A425-EF741C98A61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349DD-3355-4992-8104-B7657662081D}">
  <dimension ref="A1:F13"/>
  <sheetViews>
    <sheetView showGridLines="0" workbookViewId="0">
      <selection activeCell="A13" sqref="A13"/>
    </sheetView>
  </sheetViews>
  <sheetFormatPr baseColWidth="10" defaultColWidth="9.140625" defaultRowHeight="15" x14ac:dyDescent="0.25"/>
  <cols>
    <col min="1" max="1" width="13.7109375" bestFit="1" customWidth="1"/>
    <col min="2" max="2" width="9.85546875" customWidth="1"/>
    <col min="3" max="3" width="10.42578125" customWidth="1"/>
    <col min="4" max="4" width="2.7109375" style="16" customWidth="1"/>
    <col min="5" max="5" width="15.42578125" customWidth="1"/>
  </cols>
  <sheetData>
    <row r="1" spans="1:6" s="1" customFormat="1" x14ac:dyDescent="0.25">
      <c r="A1" s="20" t="s">
        <v>1</v>
      </c>
      <c r="B1" s="20" t="s">
        <v>2</v>
      </c>
      <c r="C1" s="20" t="s">
        <v>3</v>
      </c>
      <c r="D1" s="17"/>
      <c r="E1" s="20" t="s">
        <v>6</v>
      </c>
    </row>
    <row r="2" spans="1:6" s="5" customFormat="1" ht="12.75" x14ac:dyDescent="0.2">
      <c r="A2" s="18" t="s">
        <v>7</v>
      </c>
      <c r="B2" s="18" t="s">
        <v>11</v>
      </c>
      <c r="C2" s="18">
        <v>1287</v>
      </c>
      <c r="D2" s="15"/>
      <c r="E2" s="18">
        <f>MEDIAN(C2:C10)</f>
        <v>1261</v>
      </c>
    </row>
    <row r="3" spans="1:6" s="5" customFormat="1" x14ac:dyDescent="0.25">
      <c r="A3" s="19" t="s">
        <v>8</v>
      </c>
      <c r="B3" s="19" t="s">
        <v>11</v>
      </c>
      <c r="C3" s="19">
        <v>1205</v>
      </c>
      <c r="D3" s="15"/>
      <c r="E3"/>
      <c r="F3"/>
    </row>
    <row r="4" spans="1:6" s="5" customFormat="1" x14ac:dyDescent="0.25">
      <c r="A4" s="18" t="s">
        <v>9</v>
      </c>
      <c r="B4" s="18" t="s">
        <v>11</v>
      </c>
      <c r="C4" s="18">
        <v>1243</v>
      </c>
      <c r="D4" s="15"/>
      <c r="E4"/>
      <c r="F4"/>
    </row>
    <row r="5" spans="1:6" s="5" customFormat="1" x14ac:dyDescent="0.25">
      <c r="A5" s="19" t="s">
        <v>10</v>
      </c>
      <c r="B5" s="19" t="s">
        <v>11</v>
      </c>
      <c r="C5" s="19">
        <v>1482</v>
      </c>
      <c r="D5" s="15"/>
      <c r="E5"/>
      <c r="F5"/>
    </row>
    <row r="6" spans="1:6" s="5" customFormat="1" x14ac:dyDescent="0.25">
      <c r="A6" s="18" t="s">
        <v>8</v>
      </c>
      <c r="B6" s="18" t="s">
        <v>12</v>
      </c>
      <c r="C6" s="18">
        <v>1261</v>
      </c>
      <c r="D6" s="15"/>
      <c r="E6"/>
      <c r="F6"/>
    </row>
    <row r="7" spans="1:6" s="5" customFormat="1" x14ac:dyDescent="0.25">
      <c r="A7" s="19" t="s">
        <v>9</v>
      </c>
      <c r="B7" s="19" t="s">
        <v>12</v>
      </c>
      <c r="C7" s="19">
        <v>1042</v>
      </c>
      <c r="D7" s="15"/>
      <c r="E7"/>
      <c r="F7"/>
    </row>
    <row r="8" spans="1:6" s="5" customFormat="1" x14ac:dyDescent="0.25">
      <c r="A8" s="18" t="s">
        <v>8</v>
      </c>
      <c r="B8" s="18" t="s">
        <v>13</v>
      </c>
      <c r="C8" s="18">
        <v>1090</v>
      </c>
      <c r="D8" s="15"/>
      <c r="E8"/>
      <c r="F8"/>
    </row>
    <row r="9" spans="1:6" s="7" customFormat="1" x14ac:dyDescent="0.25">
      <c r="A9" s="19" t="s">
        <v>8</v>
      </c>
      <c r="B9" s="19" t="s">
        <v>14</v>
      </c>
      <c r="C9" s="19">
        <v>1748</v>
      </c>
      <c r="D9" s="15"/>
      <c r="E9"/>
      <c r="F9"/>
    </row>
    <row r="10" spans="1:6" x14ac:dyDescent="0.25">
      <c r="A10" s="18" t="s">
        <v>9</v>
      </c>
      <c r="B10" s="18" t="s">
        <v>14</v>
      </c>
      <c r="C10" s="18">
        <v>1909</v>
      </c>
      <c r="D10" s="15"/>
    </row>
    <row r="13" spans="1:6" x14ac:dyDescent="0.25">
      <c r="A13" s="23" t="s">
        <v>20</v>
      </c>
    </row>
  </sheetData>
  <hyperlinks>
    <hyperlink ref="A13" r:id="rId1" xr:uid="{3656F0CF-1257-46FF-BFB9-BE7F078E3518}"/>
  </hyperlinks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93570-3B3F-4593-81C2-B4C970561790}">
  <dimension ref="A1:G13"/>
  <sheetViews>
    <sheetView showGridLines="0" workbookViewId="0">
      <selection activeCell="A13" sqref="A13"/>
    </sheetView>
  </sheetViews>
  <sheetFormatPr baseColWidth="10" defaultColWidth="9.140625" defaultRowHeight="15" x14ac:dyDescent="0.25"/>
  <cols>
    <col min="1" max="1" width="13.7109375" bestFit="1" customWidth="1"/>
    <col min="2" max="2" width="9.85546875" customWidth="1"/>
    <col min="3" max="3" width="10.42578125" customWidth="1"/>
    <col min="4" max="4" width="7" style="16" customWidth="1"/>
    <col min="5" max="5" width="9.5703125" style="16" customWidth="1"/>
    <col min="6" max="6" width="16.140625" customWidth="1"/>
  </cols>
  <sheetData>
    <row r="1" spans="1:7" s="1" customFormat="1" x14ac:dyDescent="0.25">
      <c r="A1" s="20" t="s">
        <v>1</v>
      </c>
      <c r="B1" s="20" t="s">
        <v>2</v>
      </c>
      <c r="C1" s="20" t="s">
        <v>3</v>
      </c>
      <c r="D1" s="17"/>
      <c r="E1" s="20" t="s">
        <v>1</v>
      </c>
      <c r="F1" s="20" t="s">
        <v>6</v>
      </c>
    </row>
    <row r="2" spans="1:7" s="5" customFormat="1" ht="12.75" x14ac:dyDescent="0.2">
      <c r="A2" s="18" t="s">
        <v>7</v>
      </c>
      <c r="B2" s="18" t="s">
        <v>11</v>
      </c>
      <c r="C2" s="18">
        <v>1287</v>
      </c>
      <c r="D2" s="15"/>
      <c r="E2" s="18" t="s">
        <v>8</v>
      </c>
      <c r="F2" s="18" cm="1">
        <f t="array" ref="F2">MEDIAN(IF($A$2:$A$10=$E2, $C$2:$C$10))</f>
        <v>1233</v>
      </c>
    </row>
    <row r="3" spans="1:7" s="5" customFormat="1" x14ac:dyDescent="0.25">
      <c r="A3" s="19" t="s">
        <v>8</v>
      </c>
      <c r="B3" s="19" t="s">
        <v>11</v>
      </c>
      <c r="C3" s="19">
        <v>1205</v>
      </c>
      <c r="D3" s="15"/>
      <c r="E3" s="15"/>
      <c r="F3"/>
      <c r="G3"/>
    </row>
    <row r="4" spans="1:7" s="5" customFormat="1" x14ac:dyDescent="0.25">
      <c r="A4" s="18" t="s">
        <v>9</v>
      </c>
      <c r="B4" s="18" t="s">
        <v>11</v>
      </c>
      <c r="C4" s="18">
        <v>1243</v>
      </c>
      <c r="D4" s="15"/>
      <c r="E4" s="15"/>
      <c r="F4"/>
      <c r="G4"/>
    </row>
    <row r="5" spans="1:7" s="5" customFormat="1" x14ac:dyDescent="0.25">
      <c r="A5" s="19" t="s">
        <v>10</v>
      </c>
      <c r="B5" s="19" t="s">
        <v>11</v>
      </c>
      <c r="C5" s="19">
        <v>1482</v>
      </c>
      <c r="D5" s="15"/>
      <c r="E5" s="15"/>
      <c r="F5"/>
      <c r="G5"/>
    </row>
    <row r="6" spans="1:7" s="5" customFormat="1" x14ac:dyDescent="0.25">
      <c r="A6" s="18" t="s">
        <v>8</v>
      </c>
      <c r="B6" s="18" t="s">
        <v>12</v>
      </c>
      <c r="C6" s="18">
        <v>1261</v>
      </c>
      <c r="D6" s="15"/>
      <c r="E6" s="15"/>
      <c r="F6"/>
      <c r="G6"/>
    </row>
    <row r="7" spans="1:7" s="5" customFormat="1" x14ac:dyDescent="0.25">
      <c r="A7" s="19" t="s">
        <v>9</v>
      </c>
      <c r="B7" s="19" t="s">
        <v>12</v>
      </c>
      <c r="C7" s="19">
        <v>1042</v>
      </c>
      <c r="D7" s="15"/>
      <c r="E7" s="15"/>
      <c r="F7"/>
      <c r="G7"/>
    </row>
    <row r="8" spans="1:7" s="5" customFormat="1" x14ac:dyDescent="0.25">
      <c r="A8" s="18" t="s">
        <v>8</v>
      </c>
      <c r="B8" s="18" t="s">
        <v>13</v>
      </c>
      <c r="C8" s="18">
        <v>1090</v>
      </c>
      <c r="D8" s="15"/>
      <c r="E8" s="15"/>
      <c r="F8"/>
      <c r="G8"/>
    </row>
    <row r="9" spans="1:7" s="7" customFormat="1" x14ac:dyDescent="0.25">
      <c r="A9" s="19" t="s">
        <v>8</v>
      </c>
      <c r="B9" s="19" t="s">
        <v>14</v>
      </c>
      <c r="C9" s="19">
        <v>1748</v>
      </c>
      <c r="D9" s="15"/>
      <c r="E9" s="15"/>
      <c r="F9"/>
      <c r="G9"/>
    </row>
    <row r="10" spans="1:7" x14ac:dyDescent="0.25">
      <c r="A10" s="18" t="s">
        <v>9</v>
      </c>
      <c r="B10" s="18" t="s">
        <v>14</v>
      </c>
      <c r="C10" s="18">
        <v>1909</v>
      </c>
      <c r="D10" s="15"/>
      <c r="E10" s="15"/>
    </row>
    <row r="13" spans="1:7" x14ac:dyDescent="0.25">
      <c r="A13" s="23" t="s">
        <v>20</v>
      </c>
    </row>
  </sheetData>
  <hyperlinks>
    <hyperlink ref="A13" r:id="rId1" xr:uid="{0161A0C1-415F-4028-BCBF-3070EDB09138}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6CAE0-EC71-4095-8C06-C29AE3B48F16}">
  <dimension ref="A1:G13"/>
  <sheetViews>
    <sheetView showGridLines="0" workbookViewId="0">
      <selection activeCell="A13" sqref="A13"/>
    </sheetView>
  </sheetViews>
  <sheetFormatPr baseColWidth="10" defaultColWidth="9.140625" defaultRowHeight="15" x14ac:dyDescent="0.25"/>
  <cols>
    <col min="1" max="1" width="13.7109375" bestFit="1" customWidth="1"/>
    <col min="2" max="2" width="9.85546875" customWidth="1"/>
    <col min="3" max="3" width="10.42578125" customWidth="1"/>
    <col min="4" max="4" width="7" style="16" customWidth="1"/>
    <col min="5" max="5" width="9.5703125" style="16" customWidth="1"/>
    <col min="6" max="6" width="16.140625" customWidth="1"/>
  </cols>
  <sheetData>
    <row r="1" spans="1:7" s="1" customFormat="1" x14ac:dyDescent="0.25">
      <c r="A1" s="20" t="s">
        <v>1</v>
      </c>
      <c r="B1" s="20" t="s">
        <v>2</v>
      </c>
      <c r="C1" s="20" t="s">
        <v>3</v>
      </c>
      <c r="D1" s="17"/>
      <c r="E1" s="20" t="s">
        <v>1</v>
      </c>
      <c r="F1" s="20" t="s">
        <v>6</v>
      </c>
    </row>
    <row r="2" spans="1:7" s="5" customFormat="1" ht="12.75" x14ac:dyDescent="0.2">
      <c r="A2" s="18" t="s">
        <v>7</v>
      </c>
      <c r="B2" s="18" t="s">
        <v>11</v>
      </c>
      <c r="C2" s="18">
        <v>1287</v>
      </c>
      <c r="D2" s="15"/>
      <c r="E2" s="18" t="s">
        <v>8</v>
      </c>
      <c r="F2" s="18">
        <f t="array" ref="F2">MEDIAN(IF($A$2:$A$10=$E2, $C$2:$C$10))</f>
        <v>1233</v>
      </c>
    </row>
    <row r="3" spans="1:7" s="5" customFormat="1" x14ac:dyDescent="0.25">
      <c r="A3" s="19" t="s">
        <v>8</v>
      </c>
      <c r="B3" s="19" t="s">
        <v>11</v>
      </c>
      <c r="C3" s="19">
        <v>1205</v>
      </c>
      <c r="D3" s="15"/>
      <c r="E3" s="15"/>
      <c r="F3"/>
      <c r="G3"/>
    </row>
    <row r="4" spans="1:7" s="5" customFormat="1" x14ac:dyDescent="0.25">
      <c r="A4" s="18" t="s">
        <v>9</v>
      </c>
      <c r="B4" s="18" t="s">
        <v>11</v>
      </c>
      <c r="C4" s="18">
        <v>1243</v>
      </c>
      <c r="D4" s="15"/>
      <c r="E4" s="15"/>
      <c r="F4"/>
      <c r="G4"/>
    </row>
    <row r="5" spans="1:7" s="5" customFormat="1" x14ac:dyDescent="0.25">
      <c r="A5" s="19" t="s">
        <v>10</v>
      </c>
      <c r="B5" s="19" t="s">
        <v>11</v>
      </c>
      <c r="C5" s="19">
        <v>1482</v>
      </c>
      <c r="D5" s="15"/>
      <c r="E5" s="15"/>
      <c r="F5"/>
      <c r="G5"/>
    </row>
    <row r="6" spans="1:7" s="5" customFormat="1" x14ac:dyDescent="0.25">
      <c r="A6" s="18" t="s">
        <v>8</v>
      </c>
      <c r="B6" s="18" t="s">
        <v>12</v>
      </c>
      <c r="C6" s="18">
        <v>1261</v>
      </c>
      <c r="D6" s="15"/>
      <c r="E6" s="15"/>
      <c r="F6"/>
      <c r="G6"/>
    </row>
    <row r="7" spans="1:7" s="5" customFormat="1" x14ac:dyDescent="0.25">
      <c r="A7" s="19" t="s">
        <v>9</v>
      </c>
      <c r="B7" s="19" t="s">
        <v>12</v>
      </c>
      <c r="C7" s="19">
        <v>1042</v>
      </c>
      <c r="D7" s="15"/>
      <c r="E7" s="15"/>
      <c r="F7"/>
      <c r="G7"/>
    </row>
    <row r="8" spans="1:7" s="5" customFormat="1" x14ac:dyDescent="0.25">
      <c r="A8" s="18" t="s">
        <v>8</v>
      </c>
      <c r="B8" s="18" t="s">
        <v>13</v>
      </c>
      <c r="C8" s="18">
        <v>1090</v>
      </c>
      <c r="D8" s="15"/>
      <c r="E8" s="15"/>
      <c r="F8"/>
      <c r="G8"/>
    </row>
    <row r="9" spans="1:7" s="7" customFormat="1" x14ac:dyDescent="0.25">
      <c r="A9" s="19" t="s">
        <v>8</v>
      </c>
      <c r="B9" s="19" t="s">
        <v>14</v>
      </c>
      <c r="C9" s="19">
        <v>1748</v>
      </c>
      <c r="D9" s="15"/>
      <c r="E9" s="15"/>
      <c r="F9"/>
      <c r="G9"/>
    </row>
    <row r="10" spans="1:7" x14ac:dyDescent="0.25">
      <c r="A10" s="18" t="s">
        <v>9</v>
      </c>
      <c r="B10" s="18" t="s">
        <v>14</v>
      </c>
      <c r="C10" s="18">
        <v>1909</v>
      </c>
      <c r="D10" s="15"/>
      <c r="E10" s="15"/>
    </row>
    <row r="13" spans="1:7" x14ac:dyDescent="0.25">
      <c r="A13" s="23" t="s">
        <v>20</v>
      </c>
    </row>
  </sheetData>
  <hyperlinks>
    <hyperlink ref="A13" r:id="rId1" xr:uid="{1B4F1476-E622-4A82-A68D-D4E034C83E33}"/>
  </hyperlinks>
  <pageMargins left="0.7" right="0.7" top="0.75" bottom="0.75" header="0.3" footer="0.3"/>
  <pageSetup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0596C-B447-47B2-BDC8-4CF157400008}">
  <dimension ref="A1:G7"/>
  <sheetViews>
    <sheetView showGridLines="0" workbookViewId="0">
      <selection activeCell="B19" sqref="B19"/>
    </sheetView>
  </sheetViews>
  <sheetFormatPr baseColWidth="10" defaultColWidth="9.140625" defaultRowHeight="15" x14ac:dyDescent="0.25"/>
  <cols>
    <col min="1" max="1" width="13.7109375" bestFit="1" customWidth="1"/>
    <col min="2" max="2" width="9.85546875" customWidth="1"/>
    <col min="3" max="3" width="10.42578125" customWidth="1"/>
    <col min="4" max="4" width="7" style="16" customWidth="1"/>
    <col min="5" max="5" width="9.5703125" style="16" customWidth="1"/>
    <col min="6" max="6" width="16.140625" customWidth="1"/>
  </cols>
  <sheetData>
    <row r="1" spans="1:7" s="1" customFormat="1" x14ac:dyDescent="0.25">
      <c r="A1" s="20" t="s">
        <v>2</v>
      </c>
      <c r="B1" s="20" t="s">
        <v>15</v>
      </c>
      <c r="C1" s="20" t="s">
        <v>16</v>
      </c>
      <c r="D1" s="17"/>
      <c r="E1" s="20" t="s">
        <v>2</v>
      </c>
      <c r="F1" s="20" t="s">
        <v>15</v>
      </c>
      <c r="G1" s="20" t="s">
        <v>18</v>
      </c>
    </row>
    <row r="2" spans="1:7" s="5" customFormat="1" ht="12.75" x14ac:dyDescent="0.2">
      <c r="A2" s="18" t="s">
        <v>17</v>
      </c>
      <c r="B2" s="18">
        <v>2008</v>
      </c>
      <c r="C2" s="18">
        <v>1210</v>
      </c>
      <c r="D2" s="15"/>
      <c r="E2" s="18" t="s">
        <v>17</v>
      </c>
      <c r="F2" s="18">
        <v>2008</v>
      </c>
      <c r="G2" s="18" cm="1">
        <f t="array" ref="G2">MEDIAN(IF((A2:A4="B")*(B2:B4=2008),C2:C4))</f>
        <v>1210</v>
      </c>
    </row>
    <row r="3" spans="1:7" s="5" customFormat="1" x14ac:dyDescent="0.25">
      <c r="A3" s="19" t="s">
        <v>8</v>
      </c>
      <c r="B3" s="19">
        <v>2008</v>
      </c>
      <c r="C3" s="19">
        <v>1732</v>
      </c>
      <c r="D3" s="15"/>
      <c r="E3" s="15"/>
      <c r="F3"/>
      <c r="G3"/>
    </row>
    <row r="4" spans="1:7" s="5" customFormat="1" x14ac:dyDescent="0.25">
      <c r="A4" s="18" t="s">
        <v>17</v>
      </c>
      <c r="B4" s="18">
        <v>2009</v>
      </c>
      <c r="C4" s="18">
        <v>3211</v>
      </c>
      <c r="D4" s="15"/>
      <c r="E4" s="15"/>
      <c r="F4"/>
      <c r="G4"/>
    </row>
    <row r="7" spans="1:7" x14ac:dyDescent="0.25">
      <c r="A7" s="23" t="s">
        <v>20</v>
      </c>
    </row>
  </sheetData>
  <hyperlinks>
    <hyperlink ref="A7" r:id="rId1" xr:uid="{EE1036D3-D4A7-43B6-B997-AAEE5001431D}"/>
  </hyperlinks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Contents</vt:lpstr>
      <vt:lpstr>Median If Formula - Main</vt:lpstr>
      <vt:lpstr>MEDIAN Function</vt:lpstr>
      <vt:lpstr>Median If – Array Formula</vt:lpstr>
      <vt:lpstr>Excel 2019 and Earlier</vt:lpstr>
      <vt:lpstr>Median IF – Multiple Criteria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Dennis Monsalve Madrid</dc:creator>
  <cp:lastModifiedBy>Zakarya</cp:lastModifiedBy>
  <dcterms:created xsi:type="dcterms:W3CDTF">2022-04-18T19:33:44Z</dcterms:created>
  <dcterms:modified xsi:type="dcterms:W3CDTF">2022-04-25T16:00:27Z</dcterms:modified>
</cp:coreProperties>
</file>